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40" activeTab="0"/>
  </bookViews>
  <sheets>
    <sheet name="飛行機" sheetId="1" r:id="rId1"/>
    <sheet name="グライダー　１フラップ" sheetId="2" r:id="rId2"/>
    <sheet name="８８" sheetId="3" r:id="rId3"/>
    <sheet name="アドレス２０１" sheetId="4" r:id="rId4"/>
  </sheets>
  <definedNames/>
  <calcPr fullCalcOnLoad="1"/>
</workbook>
</file>

<file path=xl/sharedStrings.xml><?xml version="1.0" encoding="utf-8"?>
<sst xmlns="http://schemas.openxmlformats.org/spreadsheetml/2006/main" count="2501" uniqueCount="435">
  <si>
    <t>機体データ１機分の構造</t>
  </si>
  <si>
    <t>バイト位置</t>
  </si>
  <si>
    <t>サイズ</t>
  </si>
  <si>
    <t>型</t>
  </si>
  <si>
    <t>大項目</t>
  </si>
  <si>
    <t>中項目</t>
  </si>
  <si>
    <t>値の範囲</t>
  </si>
  <si>
    <t>初期値</t>
  </si>
  <si>
    <t>解説</t>
  </si>
  <si>
    <t>ＰＡＲＡＭＥＴＥＲ</t>
  </si>
  <si>
    <t>０ｘ００
または
０ｘ８０</t>
  </si>
  <si>
    <t>ＰＣＭ／ＰＰＭ切り替えは初期化対象外です</t>
  </si>
  <si>
    <t>０ｘ００</t>
  </si>
  <si>
    <t>１６進</t>
  </si>
  <si>
    <t>ＡＵＸ－ＣＨ　ＳＥＬＥＣＴ</t>
  </si>
  <si>
    <t>ＮＯＲＭ：００　ＲＥＶ：０１</t>
  </si>
  <si>
    <t>ＴＹＰＥ</t>
  </si>
  <si>
    <t>ＡＥＲＯＢＡＴＩＣ：００
ＧＬＩＤ（１ＦＬＰ）：０１
ＧＬＩＤ（２ＦＬＰ）：０２
ＨＥＬＩ（ＳＷＨ１）：８１
ＨＥＬＩ（ＳＷＨ２）：８２
ＨＥＬＩ（ＳＷＨ４）：８３
ＨＥＬＩ（ＳＲ－３）：８４
ＨＥＬＩ（ＳＮ－３）：８５</t>
  </si>
  <si>
    <t>この項目によって他の項目がごっそり変わるのでここだけ変えても意味なし</t>
  </si>
  <si>
    <t>004～011</t>
  </si>
  <si>
    <t>文字</t>
  </si>
  <si>
    <t>モデル名</t>
  </si>
  <si>
    <t>－</t>
  </si>
  <si>
    <t>MODEL-XX</t>
  </si>
  <si>
    <t>■はスペース文字の意味です</t>
  </si>
  <si>
    <t>ＴＩＭＥＲ</t>
  </si>
  <si>
    <t>＜１＞</t>
  </si>
  <si>
    <t>ＭＯＤＥ</t>
  </si>
  <si>
    <t>ＤＯＷＮ：０１　ＵＰ：００</t>
  </si>
  <si>
    <t>ＳＷ</t>
  </si>
  <si>
    <t>ＴＩＭＥ</t>
  </si>
  <si>
    <t>タイマー値　下位バイト　</t>
  </si>
  <si>
    <t>０ｘ７０</t>
  </si>
  <si>
    <t>１秒毎に０ｘ０Ａ増える</t>
  </si>
  <si>
    <t>タイマー値　上位バイト　</t>
  </si>
  <si>
    <t>０ｘ１７</t>
  </si>
  <si>
    <t>＜２＞</t>
  </si>
  <si>
    <t>０ｘ０１</t>
  </si>
  <si>
    <t>符号無し</t>
  </si>
  <si>
    <t>ＴＲＩＭ</t>
  </si>
  <si>
    <t>ＡＩＬＥ</t>
  </si>
  <si>
    <t>１～４０</t>
  </si>
  <si>
    <t>０ｘ０４</t>
  </si>
  <si>
    <t>ＥＬＥＶ</t>
  </si>
  <si>
    <t>ＴＨＲＯ</t>
  </si>
  <si>
    <t>ＲＵＤＤ</t>
  </si>
  <si>
    <t>符号付き</t>
  </si>
  <si>
    <t>右スティック左右トリム</t>
  </si>
  <si>
    <t>右スティック上下トリム</t>
  </si>
  <si>
    <t>同上</t>
  </si>
  <si>
    <t>左スティック上下トリム　</t>
  </si>
  <si>
    <t>左スティック左右トリム　</t>
  </si>
  <si>
    <t>Ｅ．ＰＯＩＮＴ</t>
  </si>
  <si>
    <t>ＣＨ１</t>
  </si>
  <si>
    <t>ＡＩＬＥ→</t>
  </si>
  <si>
    <t>０～１４０[％]</t>
  </si>
  <si>
    <t>０ｘ６４</t>
  </si>
  <si>
    <t>ＡＩＬＥ←</t>
  </si>
  <si>
    <t>ＣＨ２</t>
  </si>
  <si>
    <t>ＥＬＥＶ↓</t>
  </si>
  <si>
    <t>ＥＬＥＶ↑</t>
  </si>
  <si>
    <t>ＣＨ３</t>
  </si>
  <si>
    <t>ＴＨＲＯ↓</t>
  </si>
  <si>
    <t>ＴＨＲＯ↑</t>
  </si>
  <si>
    <t>ＣＨ４</t>
  </si>
  <si>
    <t>ＲＵＤＤ→</t>
  </si>
  <si>
    <t>ＲＵＤＤ←</t>
  </si>
  <si>
    <t>ＣＨ５</t>
  </si>
  <si>
    <t>ＧＥＡＲ　Ｈ</t>
  </si>
  <si>
    <t>ＧＥＡＲ　Ｌ</t>
  </si>
  <si>
    <t>ＣＨ６</t>
  </si>
  <si>
    <t>ＦＬＡＰ　Ｈ</t>
  </si>
  <si>
    <t>ＦＬＡＰ　Ｌ</t>
  </si>
  <si>
    <t>ＣＨ７</t>
  </si>
  <si>
    <t>ＡＵＸ１　Ｈ</t>
  </si>
  <si>
    <t>ＡＵＸ１　Ｌ</t>
  </si>
  <si>
    <t>ＣＨ８</t>
  </si>
  <si>
    <t>ＡＵＸ２　Ｈ</t>
  </si>
  <si>
    <t>ＡＵＸ２　Ｌ</t>
  </si>
  <si>
    <t>ＳＵＢ－ＴＲＩＭ</t>
  </si>
  <si>
    <t>－１２０～＋１２０</t>
  </si>
  <si>
    <t>ＧＥＡＲ</t>
  </si>
  <si>
    <t>ＦＬＡＰ</t>
  </si>
  <si>
    <t>ＡＵＸ１</t>
  </si>
  <si>
    <t>ＡＵＸ２</t>
  </si>
  <si>
    <t>ＲＥＶＥＲＳＥ</t>
  </si>
  <si>
    <t>ビット位置　０００００００１：ＡＩＬＥ
ビット位置　００００００１０：ＥＬＥＶ
ビット位置　０００００１００：ＴＨＲＯ
ビット位置　００００１０００：ＲＵＤＤ
ビット位置　０００１００００：ＧＥＡＲ
ビット位置　００１０００００：ＦＬＡＰ
ビット位置　０１００００００：ＡＵＸ１
ビット位置　１０００００００：ＡＵＸ２</t>
  </si>
  <si>
    <t>ビット位置の値が
０のときＮＯＲ
１のときＲＥＶ</t>
  </si>
  <si>
    <t>Ｆ／Ｓ</t>
  </si>
  <si>
    <t>ビット位置の値が
０のときＮＯＲ
１のときＦ／Ｓ</t>
  </si>
  <si>
    <t>０ｘ４C</t>
  </si>
  <si>
    <t>０ｘ４４</t>
  </si>
  <si>
    <t>１６進数</t>
  </si>
  <si>
    <t>Ｖｒ－Ａ：００
Ｖｒ－Ｂ：０１
Ｖｒ－Ｃ：０２
Ｖｒ－Ｄ：０３
Ｖｒ－Ｅ：０４
Ｓｗ－Ａ：０５
Ｓｗ－Ｂ：０６
Ｓｗ－Ｃ：０７
Ｓｗ－Ｄ：０８
Ｓｗ－Ｅ：０９
Ｓｗ－Ｆ：０Ａ
Ｓｗ－Ｇ：０Ｂ
Ｓｗ－Ｈ：０Ｃ
ＮＵＬＬ：８Ｄ</t>
  </si>
  <si>
    <t>０ｘ０B</t>
  </si>
  <si>
    <t>０ｘ０２</t>
  </si>
  <si>
    <t>ＣＨ９</t>
  </si>
  <si>
    <t>Ｓｗ－Ａ：０５
Ｓｗ－Ｂ：０６
Ｓｗ－Ｃ：０７
Ｓｗ－Ｄ：０８
Ｓｗ－Ｅ：０９
Ｓｗ－Ｆ：０Ａ
Ｓｗ－Ｇ：０Ｂ
Ｓｗ－Ｈ：０Ｃ</t>
  </si>
  <si>
    <t>０ｘ０６</t>
  </si>
  <si>
    <t>Ｄ／Ｒ，ＥＸＰ</t>
  </si>
  <si>
    <t>Ａ：１０
Ｂ：１１
Ｃ：１２
Ｄ：１３
Ｅ：１４
Ｆ：１５
Ｇ：１６
Ｈ：１７
ＡＩＬ（　９０％）：１８
ＥＬＥ（　９０％）：１９
ＴＨＲ（　３０％）：１Ａ
ＲＵＤ（　９０％）：１Ｂ</t>
  </si>
  <si>
    <t>０ｘ１３</t>
  </si>
  <si>
    <t>０ｘ２３</t>
  </si>
  <si>
    <t>０ｘ１０</t>
  </si>
  <si>
    <t>０ｘ１１</t>
  </si>
  <si>
    <t>ＡＩＬＥ（ＵＰ）</t>
  </si>
  <si>
    <t>Ｄ／Ｒ→</t>
  </si>
  <si>
    <t>Ｄ／Ｒ←</t>
  </si>
  <si>
    <t>ＥＬＥＶ（ＵＰ）</t>
  </si>
  <si>
    <t>Ｄ／Ｒ↓</t>
  </si>
  <si>
    <t>Ｄ／Ｒ↑</t>
  </si>
  <si>
    <t>ＲＵＤＤ（ＵＰ）</t>
  </si>
  <si>
    <t>ＡＩＬＥ（ＤＮ）</t>
  </si>
  <si>
    <t>ＥＬＥＶ（ＤＮ）</t>
  </si>
  <si>
    <t>ＲＵＤＤ（ＤＮ）</t>
  </si>
  <si>
    <t>ＥＸＰ→</t>
  </si>
  <si>
    <t>－１００～＋１００[％]</t>
  </si>
  <si>
    <t>ＥＸＰ←</t>
  </si>
  <si>
    <t>ＥＸＰ↓</t>
  </si>
  <si>
    <t>ＥＸＰ↑</t>
  </si>
  <si>
    <t>ＴＨＲ－ＣＵＴ</t>
  </si>
  <si>
    <t>ＳＷ　ＰＯＳＩ</t>
  </si>
  <si>
    <t>低位４ビット
Ａ：０
Ｂ：１
Ｃ：２
Ｄ：３
Ｅ：４
Ｆ：５
Ｇ：６
Ｈ：７
高位４ビット
ＮＵＬＬ：０
ＤＯＷＮ：１
ＵＰ：４</t>
  </si>
  <si>
    <t>ＳＷとＰＯＳＩの設定を１バイトでまかなっている</t>
  </si>
  <si>
    <t>０ｘＡ８</t>
  </si>
  <si>
    <t>ＲＡＴＥ</t>
  </si>
  <si>
    <t>０～４０</t>
  </si>
  <si>
    <t>ＰＲＯＧ．ＭＩＸ１</t>
  </si>
  <si>
    <t>ＬＩＮＫ</t>
  </si>
  <si>
    <t>ＭＩＸ
ＭＡＳ
ＳＬＶ</t>
  </si>
  <si>
    <t>０ｘ０３</t>
  </si>
  <si>
    <t>下位４ビット　Ａ：０
下位４ビット　Ｂ：１
下位４ビット　Ｃ：２
下位４ビット　Ｄ：３
下位４ビット　Ｅ：４
下位４ビット　Ｆ：５
下位４ビット　Ｇ：６
下位４ビット　Ｈ：７
下位４ビット　Ｓｔｋ－ＴＨＲ：Ａ
上位４ビット　ＮＵＬＬ：７
上位４ビット　ＤＯＷＮ：１
上位４ビット　ＣＥＮＴＥＲ：２
上位４ビット　Ｃｎｔｒ＆Ｄｎ：３
上位４ビット　ＵＰ：４
上位４ビット　Ｕｐ＆Ｃｎｔｒ：６</t>
  </si>
  <si>
    <t>０ｘ７１</t>
  </si>
  <si>
    <t>－＞</t>
  </si>
  <si>
    <t>＜－</t>
  </si>
  <si>
    <t>０ｘ０Ｄ</t>
  </si>
  <si>
    <t>０ｘ７２</t>
  </si>
  <si>
    <t>０ｘ２９</t>
  </si>
  <si>
    <t>０ｘ１４</t>
  </si>
  <si>
    <t>０ｘ１８</t>
  </si>
  <si>
    <t>０ｘ１５</t>
  </si>
  <si>
    <t>０ｘ１９</t>
  </si>
  <si>
    <t>ＥＸＰ</t>
  </si>
  <si>
    <t>０ｘ３２</t>
  </si>
  <si>
    <t>０ｘＣＥ</t>
  </si>
  <si>
    <t>０ｘ９Ｃ</t>
  </si>
  <si>
    <t>０ｘ４２</t>
  </si>
  <si>
    <t>０ｘ１２</t>
  </si>
  <si>
    <t>０ｘＦ６</t>
  </si>
  <si>
    <t>０ｘ５８</t>
  </si>
  <si>
    <t>０ｘ８０</t>
  </si>
  <si>
    <t>ＩＤＬＥ－ＤＯＷＮ</t>
  </si>
  <si>
    <t>０～４０［％］</t>
  </si>
  <si>
    <t>０ｘ９６</t>
  </si>
  <si>
    <t>０ｘＣ８</t>
  </si>
  <si>
    <t>【型の意味について】</t>
  </si>
  <si>
    <t>データパックそのものには２０４８個のデータが書き込まれています。１個のデータが取りうる範囲は１６進数で（Ｈｅｘ）００～（Ｈｅｘ）ＦＦ、１０進数で言うと０～２５５です。これ以外の値を取ることは絶対にありません。但しこれだと負の値や文字を表したいときに困ります。そこで、負の値を表すときは－１なら２５５、－２なら２５４．．．－１２７なら１２７を書き込むように取り決めます。負の値の最小値は－１２７、正の値の最大値は１２８です。このようにすると表すことの出来る正の値の最大値が２５５－＞１２８に約半減してしまいますが、負の値を表すことが出来ます。「表す」と言うより「読み替える」のですが．．．　文字を表したいときはもっと単純です。文字「Ａ」なら（Ｈｅｘ）４１、「Ｂ」なら（Ｈｅｘ）４２という具合に対応付けをします。この対応付け表のことをＡＳＣＩＩコードといいます。</t>
  </si>
  <si>
    <t>型欄は範囲欄に書かれた数値の意味を表しています。</t>
  </si>
  <si>
    <t>　文字：ＡＳＣＩＩコードであることを意味します</t>
  </si>
  <si>
    <t>　符号付き：符号付き１０進数を意味します。取りうる値の範囲は－１２７～＋１２８です</t>
  </si>
  <si>
    <t>　符号無し：符号無し１０進数を意味します。取りうる値の範囲は０～２５５です</t>
  </si>
  <si>
    <t>　１６進：１６進数を意味します。取りうる値の範囲は（Ｈｅｘ）００～（Ｈｅｘ）ＦＦです</t>
  </si>
  <si>
    <t>（Ｈｅｘ）は１６進数を表しています</t>
  </si>
  <si>
    <t>ＰＲＯＧ．ＭＩＸ？</t>
  </si>
  <si>
    <t>ビット位置　００００００１　MIX１
ビット位置　０００００１０　MIX２
ビット位置　００００１００　MIX３
ビット位置　０００１０００　MIX４
ビット位置　００１００００　MIX５</t>
  </si>
  <si>
    <t>ＰＯＳ－２</t>
  </si>
  <si>
    <t>ＰＯＳ－３</t>
  </si>
  <si>
    <t>ＰＯＳ－４</t>
  </si>
  <si>
    <t>ＰＯＳ－５</t>
  </si>
  <si>
    <t>ＰＲＯＧ．ＭＩＸ７</t>
  </si>
  <si>
    <t>ＲＡＴＥ</t>
  </si>
  <si>
    <t>D5</t>
  </si>
  <si>
    <t>3F</t>
  </si>
  <si>
    <t>4C</t>
  </si>
  <si>
    <t>puro表示</t>
  </si>
  <si>
    <t>メモリ</t>
  </si>
  <si>
    <t>F</t>
  </si>
  <si>
    <t>ビット位置　３～６　ＭＡＳ
ビット位置　０～２　ＳＬＶ
ビット位置　１０００００００　ＭＩＸ　ＯＮ：１　ＩＮＨ：０
ＡＩＬＥ：０
ＥＬＥＶ：１
ＴＨＲＯ：２
ＲＵＤＤ：３
ＧＥＡＲ：４
ＦＬＡＰ：５
ＡＵＸ１：６
ＡＵＸ２：７
ＶｒＡ：８
ＶｒＢ：９
ＶｒＣ：１０
ＶｒＤ：１１
ＶｒＥ：１２
ＯＦＳＴ：１３</t>
  </si>
  <si>
    <t>ロジック不明</t>
  </si>
  <si>
    <t>ビット位置　０００００００１　ＴＨＲ－ＣＵＴ
ビット位置　００００００１０　ＩＤＬＥ－ＤＯＷＮ
ビット位置　０００１００００　ＥＬＥＶ→ＦＬＡＰ　ＭＩＸ　
ビット位置　００１０００００　ＡＩＲ－ＢＬＡＫＥ　ＭＯＤＥ
ビット位置　０１００００００　ＡＩＲ－ＢＲＡＫＥ　ＭＩＸ</t>
  </si>
  <si>
    <t>ＭＩＸ
ＭＩＸ
ＭＩＸ
ＭＯＤＥ
ＭＩＸ</t>
  </si>
  <si>
    <t>ＴＨＲ－ＣＵＴ
ＩＤＬＥ－ＤＯＷＮ
ＥＬＥＶ→ＦＬＡＰ
ＡＩＲ－ＢＲＡＫＥ
ＡＩＲ－ＢＲＡＫＥ</t>
  </si>
  <si>
    <t>ビット位置の値が　０：ＩＮＨ　１：ＯＦＦ
ビット位置の値が　０：ＩＮＨ　１：ＯＦＦ
ビット位置の値が　０：ＩＮＨ　１：ＯＮ
ビット位置の値が　０：Ｍａｎｕａｌ　１：Ｌｎｅａｒ
ビット位置の値が　０：ＩＮＨ　１：ＯＦＦ</t>
  </si>
  <si>
    <t>ビット位置　０００００００１：ＡＩＬＥ
ビット位置　００００００１０：ＥＬＥＶ
ビット位置　０００００１００：ＴＨＲＯ
ビット位置　００００１０００：ＲＵＤＤ
ビット位置　０００１００００：ＧＥＡＲ
ビット位置　００１０００００：ＦＬＡＰ
ビット位置　０１００００００：ＡＵＸ１
ビット位置　１０００００００：ＡＵＸ２</t>
  </si>
  <si>
    <t>ビット位置の値が　０：ＩＮＨ　１：ＡＣＴ</t>
  </si>
  <si>
    <t>ＭＩＸ</t>
  </si>
  <si>
    <t>ＦＬＡＰＥＲＯＮ
ＦＬＡＰ－ＴＲＩＭ
Ｖ－ＴＡＩＬ
ＥＬＥＶＯＮ</t>
  </si>
  <si>
    <t>ＡＳＣＩＩキャラクターコード。取りうる値は以下の通り。
A-Z[\]^_`a-z■!"#$%&amp;'()*+,-./0-9:;&lt;=&gt;?@</t>
  </si>
  <si>
    <t>ＯＮ：０１　ＯＦＦ：００</t>
  </si>
  <si>
    <t>ＰＲＯＧ．ＭＩＸ？</t>
  </si>
  <si>
    <t>ＳＷ</t>
  </si>
  <si>
    <t>符号付き</t>
  </si>
  <si>
    <t>ＯＦＦＳＥＴ</t>
  </si>
  <si>
    <t>ＭＡＳが　ＡＩＬＥ、ＥＬＥＶ、ＴＨＲＯ、ＲＵＤＤ　のとき
　－１００[％]　＊０．８８　を整数値に四捨五入した値
　　　　～
　＋１００[％]　＊０．８８　を整数値に四捨五入した値
ＭＡＳが　ＧＥＡＲ、ＦＬＡＰ、ＡＵＸ１、ＡＵＸ２　のとき
　－１００[％]　＊１．１８　を整数値に四捨五入した値
　　　　～
　＋１００[％]　＊１．１８　を整数値に四捨五入した値</t>
  </si>
  <si>
    <t>符号付き</t>
  </si>
  <si>
    <t>ＰＲＯＧ．ＭＩＸ２</t>
  </si>
  <si>
    <t>ＰＲＯＧ．ＭＩＸ３</t>
  </si>
  <si>
    <t>ＰＲＯＧ．ＭＩＸ４</t>
  </si>
  <si>
    <t>ＰＲＯＧ．ＭＩＸ５</t>
  </si>
  <si>
    <t>ＰＲＯＧ．ＭＩＸ６</t>
  </si>
  <si>
    <t>ＰＯＳ－１</t>
  </si>
  <si>
    <t>ＰＲＯＧ．ＭＩＸ７</t>
  </si>
  <si>
    <t>上位３ビット　ＭＡＳ
下位３ビット　ＳＬＶ
ビット位置　１０００００００　ＭＩＸ　ＯＮ：１　ＩＮＨ：０
ＡＩＬＥ：０
ＥＬＥＶ：１
ＴＨＲＯ：２
ＲＵＤＤ：３
ＧＥＡＲ：４
ＦＬＡＰ：５
ＡＵＸ１：６
ＡＵＸ２：７</t>
  </si>
  <si>
    <t>ＳＷ</t>
  </si>
  <si>
    <t>下位４ビット　Ａ：０
下位４ビット　Ｂ：１
下位４ビット　Ｃ：２
下位４ビット　Ｄ：３
下位４ビット　Ｅ：４
下位４ビット　Ｆ：５
下位４ビット　Ｇ：６
下位４ビット　Ｈ：７
下位４ビット　Ｓｔｋ－ＴＨＲ：Ａ
上位４ビット　ＮＵＬＬ：７
上位４ビット　ＤＯＷＮ：１
上位４ビット　ＣＥＮＴＥＲ：２
上位４ビット　Ｃｎｔｒ＆Ｄｎ：３
上位４ビット　ＵＰ：４
上位４ビット　Ｕｐ＆Ｃｎｔｒ：６</t>
  </si>
  <si>
    <t>Ｖ－ＴＡＩＬ</t>
  </si>
  <si>
    <t>ＲＡＴＥ</t>
  </si>
  <si>
    <t>ＥＬＥ１</t>
  </si>
  <si>
    <t>ＥＬＥ２</t>
  </si>
  <si>
    <t>ＲＵＤ２</t>
  </si>
  <si>
    <t>ＲＵＤ１</t>
  </si>
  <si>
    <t>ＦＬＡＰ－ＴＲＩＭ</t>
  </si>
  <si>
    <t>ＦＬＡＰＥＲＯＮ
ＡＩＬ－ＤＩＦＦ
ＥＬＥＶＯＮ</t>
  </si>
  <si>
    <t>ＡＩＬ１（Ｒ）</t>
  </si>
  <si>
    <t>－１２０～＋１２０［％］</t>
  </si>
  <si>
    <t>ＡＩＬ１（Ｌ）</t>
  </si>
  <si>
    <t>ＡＩＬ２（Ｒ）</t>
  </si>
  <si>
    <t>ＡＩＬ２（Ｌ）</t>
  </si>
  <si>
    <t>ＦＬＡＰＥＲＯＮ
ＥＬＥＶＯＮ</t>
  </si>
  <si>
    <t>ＲＡＴＥ
ＲＡＴＥ</t>
  </si>
  <si>
    <t>ＦＬＰ２
ＥＬＥ２</t>
  </si>
  <si>
    <t>ＥＬＥＶ→ＦＬＡＰ</t>
  </si>
  <si>
    <t>下位４ビット　Ａ：０
下位４ビット　Ｂ：１
下位４ビット　Ｃ：２
下位４ビット　Ｄ：３
下位４ビット　Ｅ：４
下位４ビット　Ｆ：５
下位４ビット　Ｇ：６
下位４ビット　Ｈ：７
上位４ビット　ＮＵＬＬ：０
上位４ビット　ＤＯＷＮ：１
上位４ビット　ＣＥＮＴＥＲ：２
上位４ビット　Ｃｎｔｒ＆Ｄｎ：３
上位４ビット　ＵＰ：４
上位４ビット　Ｕｐ＆Ｃｎｔｒ：６</t>
  </si>
  <si>
    <t>↓</t>
  </si>
  <si>
    <t>↑</t>
  </si>
  <si>
    <t>ＡＩＲ－ＢＲＡＫＥ</t>
  </si>
  <si>
    <t>ＡＩＬ１</t>
  </si>
  <si>
    <t>ＥＬＥＶ</t>
  </si>
  <si>
    <t>ＦＬＡＰ</t>
  </si>
  <si>
    <t>ＡＩＬ２</t>
  </si>
  <si>
    <t>ＭＯＤＥ</t>
  </si>
  <si>
    <t>Ｌｎｅａｒ</t>
  </si>
  <si>
    <t>符号付き</t>
  </si>
  <si>
    <t>ＡＩＲ－ＢＲＡＫＥ</t>
  </si>
  <si>
    <t>ＤＥＬＡＹ－ＥＬＥ</t>
  </si>
  <si>
    <t>０～＋１００[％]</t>
  </si>
  <si>
    <t>ＡＩＬＶＡＴＯＲ</t>
  </si>
  <si>
    <t>ＡＩＬ３</t>
  </si>
  <si>
    <t>ＡＩＬ４</t>
  </si>
  <si>
    <t>ＥＬＥ２</t>
  </si>
  <si>
    <t>ＥＬＥ１</t>
  </si>
  <si>
    <t>ＳＮＡＰ－ＲＯＬＬ</t>
  </si>
  <si>
    <t>ＡＩＬ</t>
  </si>
  <si>
    <t>ＥＬＥ</t>
  </si>
  <si>
    <t>ＲＵＤ</t>
  </si>
  <si>
    <t>ビット位置　０００００００１：
ビット位置　００００００１０：
ビット位置　０００００１００：ＦＬＡＰ－ＴＲＩＭ
ビット位置　００００１０００：ＥＬＥＶＯＮ
ビット位置　０００１００００：ＡＩＬＶＡＴＯＲ
ビット位置　００１０００００：ＦＬＡＰＥＲＯＮ
ビット位置　０１００００００：
ビット位置　１０００００００：Ｖ－ＴＡＩＬ</t>
  </si>
  <si>
    <t>低位４ビット
Ａ：０
Ｂ：１
Ｃ：２
Ｄ：３
Ｅ：４
Ｆ：５
Ｇ：６
Ｈ：７
高位４ビット
ＮＵＬＬ：０
ＤＯＷＮ：１
ＵＰ：４</t>
  </si>
  <si>
    <t>ＳＡＦＥ－ＭＯＤ
ＤＩＲ－ＳＷ１</t>
  </si>
  <si>
    <t>ＳＡＦＥ－ＭＯＤ
ＤＩＲ－ＳＷ２</t>
  </si>
  <si>
    <t>－１２０～＋１２０［％］</t>
  </si>
  <si>
    <t>ＳＮＡＰ－ＲＯＬＬ　ＲＡＴＥ</t>
  </si>
  <si>
    <t>（２：Ｌ／Ｕ）</t>
  </si>
  <si>
    <t>（１：Ｒ／Ｕ）</t>
  </si>
  <si>
    <t>（３：Ｒ／Ｄ）</t>
  </si>
  <si>
    <t>（４：Ｌ／Ｄ）</t>
  </si>
  <si>
    <t>ＯＮ：１　ＯＦＦ：０</t>
  </si>
  <si>
    <t>下位４ビット：ＤＩＲ－ＳＷ１
Ａ：０　ＮＵＬＬ：０
Ｂ：１
Ｃ：２
Ｄ：３
Ｅ：４
Ｆ：５
Ｇ：６
Ｈ：７
ビット位置　０００１００００：未使用？
ビット位置　００１０００００：未使用？
ビット位置　０１００００００：ＳＡＦＥ－ＭＯＤ　ＯＦＦ：１　ＦＲＥＥ：０　ＯＮ：１　
ビット位置　１０００００００：ＤＩＲ－ＳＷ１　ＮＵＬＬ</t>
  </si>
  <si>
    <t>Ａ：００
Ｂ：０１
Ｃ：０２
Ｄ：０３
Ｅ：０４
Ｆ：０５
Ｇ：０６
Ｈ：０７
＊：８１
ビット位置　０００１００００：未使用？
ビット位置　００１０００００：未使用？
ビット位置　０１００００００：ＳＡＦＥ－ＭＯＤ　ＯＦＦ：１　ＦＲＥＥ：０　ＯＮ：０
ビット位置　１０００００００：ＤＩＲ－ＳＷ２　ＮＵＬＬ</t>
  </si>
  <si>
    <t>ＴＨＲ－ＤＥＬＡＹ</t>
  </si>
  <si>
    <t>ＭＩＸ</t>
  </si>
  <si>
    <t>ＴＨＲ－ＤＥＬＡＹ
ＴＨＲ→ＮＥＥＤＬ</t>
  </si>
  <si>
    <t>ビット位置　０００００００１：ＴＨＲ→ＮＥＥＤＬ
ビット位置　００００００１０：ＴＨＲ－ＤＥＬＡＹ
ビット位置　０００００１００：
ビット位置　００００１０００：
ビット位置　０００１００００：
ビット位置　００１０００００：
ビット位置　０１００００００：
ビット位置　１０００００００：</t>
  </si>
  <si>
    <t>ＴＨＲ→ＮＥＥＤＬ</t>
  </si>
  <si>
    <t>ＰＯＩＮＴ１</t>
  </si>
  <si>
    <t>ＰＯＩＮＴ２</t>
  </si>
  <si>
    <t>ＰＯＩＮＴ３</t>
  </si>
  <si>
    <t>ＰＯＩＮＴ４</t>
  </si>
  <si>
    <t>ＰＯＩＮＴ５</t>
  </si>
  <si>
    <t>符号なし</t>
  </si>
  <si>
    <t>０．５％刻みで入力</t>
  </si>
  <si>
    <t>０～１００．０［％］を２倍した値</t>
  </si>
  <si>
    <t>ＡＣＣＥ</t>
  </si>
  <si>
    <t>ＰＲＯＧ．ＭＩＸ２</t>
  </si>
  <si>
    <t>ＭＡＳがＶｒＸのときは０</t>
  </si>
  <si>
    <t>ＭＡＳがＶｒＸのときは０</t>
  </si>
  <si>
    <t>このシートの初期値はＡＥＲＯＢＡＴＩＣの時のものです
０ｘ００</t>
  </si>
  <si>
    <r>
      <t xml:space="preserve">ビット位置　１０００００００　　ＰＣＭ：０　ＰＰＭ：１
ビット位置　０００１００００　　ＡＴＬ　ＯＦＦ：１　　ＡＴＬ　ＯＮ：０
</t>
    </r>
    <r>
      <rPr>
        <sz val="8"/>
        <color indexed="55"/>
        <rFont val="ＭＳ Ｐゴシック"/>
        <family val="3"/>
      </rPr>
      <t>ビット位置　００００００１０　　ＡＩＬ－２　ＣＨ５＆６：１　ＣＨ６ｏｒ７：０</t>
    </r>
  </si>
  <si>
    <t>ＭＯＤＵＬ
ＡＴＬ
ＡＩＬ－２</t>
  </si>
  <si>
    <t>１クリックごとにＴＲＩＭのステップ数だけ増減。但し、増減すると±１２０を超えるときは１クリックの増減がＴＲＩＭとは一致しない。またＴＲＩＭに半端な値を設定すると０にならないので注意</t>
  </si>
  <si>
    <t>データパックそのものには２０４８個のデータが書き込まれています。１個のデータが取りうる範囲は１６進数で（Ｈｅｘ）００～（Ｈｅｘ）ＦＦ、１０進数で言うと０～２５５です。これ以外の値を取ることは絶対にありません。但しこれだと負の値や文字を表したいときに困ります。そこで、負の値を表すときは－１なら２５５、－２なら２５４．．．－１２７なら１２７を書き込むように取り決めます。負の値の最小値は－１２７、正の値の最大値は１２８です。このようにすると表すことの出来る正の値の最大値が２５５－＞１２８に約半減してしまいますが</t>
  </si>
  <si>
    <t>ＭＯＤＵＬ
ＡＴＬ
ＡＩＬ－２</t>
  </si>
  <si>
    <r>
      <t xml:space="preserve">ビット位置　１０００００００　　ＰＣＭ：０　ＰＰＭ：１
ビット位置　０００１００００　　ＡＴＬ　ＯＦＦ：１　　ＡＴＬ　ＯＮ：０
</t>
    </r>
    <r>
      <rPr>
        <sz val="8"/>
        <color indexed="55"/>
        <rFont val="ＭＳ Ｐゴシック"/>
        <family val="3"/>
      </rPr>
      <t>ビット位置　００００００１０　　ＡＩＬ－２　ＣＨ５＆６：１　ＣＨ６ｏｒ７：０</t>
    </r>
  </si>
  <si>
    <t>ビット位置　０００００００１：ＡＩＬＥ
ビット位置　００００００１０：ＥＬＥＶ
ビット位置　０００００１００：ＴＨＲＯ
ビット位置　００００１０００：ＲＵＤＤ
ビット位置　０００１００００：ＧＥＡＲ
ビット位置　００１０００００：ＦＬＡＰ
ビット位置　０１００００００：ＡＵＸ１
ビット位置　１０００００００：ＡＵＸ２</t>
  </si>
  <si>
    <t>ＦＬＡＰＥＲＯＮ
ＦＬＡＰ－ＴＲＩＭ
Ｖ－ＴＡＩＬ
ＥＬＥＶＯＮ</t>
  </si>
  <si>
    <t>ＭＩＸ</t>
  </si>
  <si>
    <t>ビット位置　０００００００１：
ビット位置　００００００１０：
ビット位置　０００００１００：ＦＬＡＰ－ＴＲＩＭ
ビット位置　００００１０００：ＥＬＥＶＯＮ
ビット位置　０００１００００：ＡＩＬＶＡＴＯＲ
ビット位置　００１０００００：ＦＬＡＰＥＲＯＮ
ビット位置　０１００００００：
ビット位置　１０００００００：Ｖ－ＴＡＩＬ</t>
  </si>
  <si>
    <t>ビット位置の値が　０：ＩＮＨ　１：ＡＣＴ</t>
  </si>
  <si>
    <t>ＴＨＲ－ＤＥＬＡＹ
ＴＨＲ→ＮＥＥＤＬ</t>
  </si>
  <si>
    <t>ビット位置　０００００００１：ＴＨＲ→ＮＥＥＤＬ
ビット位置　００００００１０：ＴＨＲ－ＤＥＬＡＹ
ビット位置　０００００１００：
ビット位置　００００１０００：
ビット位置　０００１００００：
ビット位置　００１０００００：
ビット位置　０１００００００：
ビット位置　１０００００００：</t>
  </si>
  <si>
    <t>ＰＲＯＧ．ＭＩＸ？</t>
  </si>
  <si>
    <t>ＯＮ：０１　ＯＦＦ：００</t>
  </si>
  <si>
    <t>ＰＲＯＧ．ＭＩＸ？</t>
  </si>
  <si>
    <t>ＳＷ</t>
  </si>
  <si>
    <t>符号付き</t>
  </si>
  <si>
    <t>ＯＦＦＳＥＴ</t>
  </si>
  <si>
    <t>ＭＡＳが　ＡＩＬＥ、ＥＬＥＶ、ＴＨＲＯ、ＲＵＤＤ　のとき
　－１００[％]　＊０．８８　を整数値に四捨五入した値
　　　　～
　＋１００[％]　＊０．８８　を整数値に四捨五入した値
ＭＡＳが　ＧＥＡＲ、ＦＬＡＰ、ＡＵＸ１、ＡＵＸ２　のとき
　－１００[％]　＊１．１８　を整数値に四捨五入した値
　　　　～
　＋１００[％]　＊１．１８　を整数値に四捨五入した値</t>
  </si>
  <si>
    <t>ＰＲＯＧ．ＭＩＸ２</t>
  </si>
  <si>
    <t>ＭＡＳがＶｒＸのときは０</t>
  </si>
  <si>
    <t>ＰＲＯＧ．ＭＩＸ３</t>
  </si>
  <si>
    <t>ＰＲＯＧ．ＭＩＸ４</t>
  </si>
  <si>
    <t>ＰＲＯＧ．ＭＩＸ５</t>
  </si>
  <si>
    <t>ＰＲＯＧ．ＭＩＸ６</t>
  </si>
  <si>
    <t>ＰＯＳ－１</t>
  </si>
  <si>
    <t>ＰＲＯＧ．ＭＩＸ７</t>
  </si>
  <si>
    <t>上位３ビット　ＭＡＳ
下位３ビット　ＳＬＶ
ビット位置　１０００００００　ＭＩＸ　ＯＮ：１　ＩＮＨ：０
ＡＩＬＥ：０
ＥＬＥＶ：１
ＴＨＲＯ：２
ＲＵＤＤ：３
ＧＥＡＲ：４
ＦＬＡＰ：５
ＡＵＸ１：６
ＡＵＸ２：７</t>
  </si>
  <si>
    <t>下位４ビット　Ａ：０
下位４ビット　Ｂ：１
下位４ビット　Ｃ：２
下位４ビット　Ｄ：３
下位４ビット　Ｅ：４
下位４ビット　Ｆ：５
下位４ビット　Ｇ：６
下位４ビット　Ｈ：７
下位４ビット　Ｓｔｋ－ＴＨＲ：Ａ
上位４ビット　ＮＵＬＬ：７
上位４ビット　ＤＯＷＮ：１
上位４ビット　ＣＥＮＴＥＲ：２
上位４ビット　Ｃｎｔｒ＆Ｄｎ：３
上位４ビット　ＵＰ：４
上位４ビット　Ｕｐ＆Ｃｎｔｒ：６</t>
  </si>
  <si>
    <t>Ｖ－ＴＡＩＬ</t>
  </si>
  <si>
    <t>ＲＡＴＥ</t>
  </si>
  <si>
    <t>ＥＬＥ１</t>
  </si>
  <si>
    <t>ＥＬＥ２</t>
  </si>
  <si>
    <t>ＲＵＤ２</t>
  </si>
  <si>
    <t>ＲＵＤ１</t>
  </si>
  <si>
    <t>ＦＬＡＰ－ＴＲＩＭ</t>
  </si>
  <si>
    <t>ＦＬＡＰＥＲＯＮ
ＡＩＬ－ＤＩＦＦ
ＥＬＥＶＯＮ</t>
  </si>
  <si>
    <t>ＡＩＬ１（Ｒ）</t>
  </si>
  <si>
    <t>－１２０～＋１２０［％］</t>
  </si>
  <si>
    <t>ＡＩＬ１（Ｌ）</t>
  </si>
  <si>
    <t>ＡＩＬ２（Ｒ）</t>
  </si>
  <si>
    <t>ＡＩＬ２（Ｌ）</t>
  </si>
  <si>
    <t>ＦＬＡＰＥＲＯＮ
ＥＬＥＶＯＮ</t>
  </si>
  <si>
    <t>ＲＡＴＥ
ＲＡＴＥ</t>
  </si>
  <si>
    <t>ＦＬＰ２
ＥＬＥ２</t>
  </si>
  <si>
    <t>ＡＩＬＶＡＴＯＲ</t>
  </si>
  <si>
    <t>ＡＩＬ３</t>
  </si>
  <si>
    <t>ＡＩＬ４</t>
  </si>
  <si>
    <t>ＥＬＥＶ→ＦＬＡＰ</t>
  </si>
  <si>
    <t>下位４ビット　Ａ：０
下位４ビット　Ｂ：１
下位４ビット　Ｃ：２
下位４ビット　Ｄ：３
下位４ビット　Ｅ：４
下位４ビット　Ｆ：５
下位４ビット　Ｇ：６
下位４ビット　Ｈ：７
上位４ビット　ＮＵＬＬ：０
上位４ビット　ＤＯＷＮ：１
上位４ビット　ＣＥＮＴＥＲ：２
上位４ビット　Ｃｎｔｒ＆Ｄｎ：３
上位４ビット　ＵＰ：４
上位４ビット　Ｕｐ＆Ｃｎｔｒ：６</t>
  </si>
  <si>
    <t>↓</t>
  </si>
  <si>
    <t>↑</t>
  </si>
  <si>
    <t>ＡＩＬ１</t>
  </si>
  <si>
    <t>ＥＬＥＶ</t>
  </si>
  <si>
    <t>ＦＬＡＰ</t>
  </si>
  <si>
    <t>ＡＩＬ２</t>
  </si>
  <si>
    <t>ＤＥＬＡＹ－ＥＬＥ</t>
  </si>
  <si>
    <t>０～＋１００[％]</t>
  </si>
  <si>
    <t>ＳＮＡＰ－ＲＯＬＬ</t>
  </si>
  <si>
    <t>ＳＡＦＥ－ＭＯＤ
ＤＩＲ－ＳＷ１</t>
  </si>
  <si>
    <t>符号付き</t>
  </si>
  <si>
    <t>ＳＮＡＰ－ＲＯＬＬ　ＲＡＴＥ</t>
  </si>
  <si>
    <t>（１：Ｒ／Ｕ）</t>
  </si>
  <si>
    <t>ＡＩＬ</t>
  </si>
  <si>
    <t>（２：Ｌ／Ｕ）</t>
  </si>
  <si>
    <t>（３：Ｒ／Ｄ）</t>
  </si>
  <si>
    <t>（４：Ｌ／Ｄ）</t>
  </si>
  <si>
    <t>ＥＬＥ</t>
  </si>
  <si>
    <t>ＲＵＤ</t>
  </si>
  <si>
    <t>ＴＨＲ－ＤＥＬＡＹ</t>
  </si>
  <si>
    <t>ＲＡＴＥ</t>
  </si>
  <si>
    <t>０～＋１００[％]</t>
  </si>
  <si>
    <t>ＰＯＩＮＴ１</t>
  </si>
  <si>
    <t>ＡＣＣＥ</t>
  </si>
  <si>
    <t>０～＋１００[％]</t>
  </si>
  <si>
    <t>ビット位置の値が
０のときＮＯＲ
１のときＦ／Ｓ
フェイルセーフ機能はＰＣＭモードのときのみ設定可能</t>
  </si>
  <si>
    <t>これは飛行機用のシートをＣＯＰＹしただけです。解析済みのものは色つきの背景になっている部分です</t>
  </si>
  <si>
    <t>このシートの初期値はＡＥＲＯＢＡＴＩＣの時のものです
０ｘ０１</t>
  </si>
  <si>
    <t>青文字は初期値が飛行機と違うもの</t>
  </si>
  <si>
    <t>０ｘ０３</t>
  </si>
  <si>
    <t>０ｘ２０</t>
  </si>
  <si>
    <t>０ｘ２４</t>
  </si>
  <si>
    <t>０ｘ００</t>
  </si>
  <si>
    <t>０ｘ０１</t>
  </si>
  <si>
    <t>０ｘ０Ａ</t>
  </si>
  <si>
    <t>０ｘ１Ｅ</t>
  </si>
  <si>
    <t>０ｘ１０</t>
  </si>
  <si>
    <t>０ｘＡ８</t>
  </si>
  <si>
    <t>０ｘ０４</t>
  </si>
  <si>
    <t>０ｘ０５</t>
  </si>
  <si>
    <t>０ｘ８０</t>
  </si>
  <si>
    <t>０ｘ８０</t>
  </si>
  <si>
    <t>０ｘ７６</t>
  </si>
  <si>
    <t>０ｘ７３</t>
  </si>
  <si>
    <t>ＡＩＬＥ</t>
  </si>
  <si>
    <t>ＳＷ</t>
  </si>
  <si>
    <t>ＥＬＥＶ</t>
  </si>
  <si>
    <t>ＲＵＤＤ</t>
  </si>
  <si>
    <t>０ｘ２３は１０進だと３５
０ｘ４Ｆは１０進だと７９
何のための値なのかは不明</t>
  </si>
  <si>
    <t>小項目</t>
  </si>
  <si>
    <t>ＡＲＢＫ</t>
  </si>
  <si>
    <t>ＲＵＤＤ（ＣＴ）</t>
  </si>
  <si>
    <t>ＥＬＥＶ（ＣＴ）</t>
  </si>
  <si>
    <t>ＡＩＬＥ（ＣＴ）</t>
  </si>
  <si>
    <t>Ａ：１０
Ｂ：１１
Ｃ：１２
Ｄ：１３
Ｅ：１４
Ｆ：１５
Ｇ：１６
Ｈ：１７
ＡＩＬ（　９０％）：１８
ＥＬＥ（　９０％）：１９
ＡＲＢ（　３０％）：１Ａ
ＲＵＤ（　９０％）：１Ｂ</t>
  </si>
  <si>
    <t>Ａ：２３
Ｂ：２３
Ｃ：２３
Ｄ：２３
Ｅ：２３
Ｆ：２３
Ｇ：２３
Ｈ：２３
ＡＩＬ（　９０％）：４Ｆ
ＥＬＥ（　９０％）：４Ｆ
ＡＲＢ（　３０％）：２３
ＲＵＤ（　９０％）：４Ｆ</t>
  </si>
  <si>
    <t>ＡＲＢＫ↓</t>
  </si>
  <si>
    <t>ＡＲＢＫ↑</t>
  </si>
  <si>
    <t>ＦＬＰ１　Ｈ</t>
  </si>
  <si>
    <t>ＦＬＰ１　Ｌ</t>
  </si>
  <si>
    <t>ＦＬＰ２　Ｈ</t>
  </si>
  <si>
    <t>ＦＬＰ２　Ｌ</t>
  </si>
  <si>
    <t>－１２０（最左）～０（中央）～＋１２０（最右）</t>
  </si>
  <si>
    <t>－１２０（最上）～０（中央）～＋１２０（最下）</t>
  </si>
  <si>
    <t>下位４ビット　Ａ：００
下位４ビット　Ｂ：０１
下位４ビット　Ｃ：０２
下位４ビット　Ｄ：０３
下位４ビット　Ｅ：０４
下位４ビット　Ｆ：０５
下位４ビット　Ｇ：０６
下位４ビット　Ｓｔｋ－ＡＲＢ：０Ａ
上位４ビット　ＮＵＬＬ：０
上位４ビット　ＤＯＷＮ：１
上位４ビット　ＣＥＮＴＥＲ：２
上位４ビット　Ｃｎｔｒ＆Ｄｎ：３
上位４ビット　ＵＰ：４
上位４ビット　Ｕｐ＆Ｃｎｔｒ：６
ＰＷＲ　ＳＷ：７０</t>
  </si>
  <si>
    <t>トレーナー機能はデータパックには記憶されない（機種ごとのデータではない）</t>
  </si>
  <si>
    <t>＜－赤文字のみが解析済み</t>
  </si>
  <si>
    <r>
      <t xml:space="preserve">ビット位置　０００００００１　ＴＨＲ－ＣＵＴ
ビット位置　００００００１０　ＩＤＬＥ－ＤＯＷＮ
ビット位置　０００１００００　ＥＬＥＶ→ＦＬＡＰ　ＭＩＸ　
ビット位置　００１０００００　ＡＩＲ－ＢＬＡＫＥ　ＭＯＤＥ
</t>
    </r>
    <r>
      <rPr>
        <sz val="8"/>
        <color indexed="10"/>
        <rFont val="ＭＳ Ｐゴシック"/>
        <family val="3"/>
      </rPr>
      <t>ビット位置　０１００００００　ＢＵＴＴＥＲＦＬＹ</t>
    </r>
  </si>
  <si>
    <r>
      <t xml:space="preserve">ビット位置の値が　０：ＩＮＨ　１：ＯＦＦ
ビット位置の値が　０：ＩＮＨ　１：ＯＦＦ
ビット位置の値が　０：ＩＮＨ　１：ＯＮ
ビット位置の値が　０：Ｍａｎｕａｌ　１：Ｌｎｅａｒ
</t>
    </r>
    <r>
      <rPr>
        <sz val="8"/>
        <color indexed="10"/>
        <rFont val="ＭＳ Ｐゴシック"/>
        <family val="3"/>
      </rPr>
      <t>ビット位置の値が　０：ＩＮＨ　１：ＯＦＦ</t>
    </r>
  </si>
  <si>
    <r>
      <t xml:space="preserve">ＭＩＸ
ＭＩＸ
ＭＩＸ
ＭＯＤＥ
</t>
    </r>
    <r>
      <rPr>
        <sz val="8"/>
        <color indexed="10"/>
        <rFont val="ＭＳ Ｐゴシック"/>
        <family val="3"/>
      </rPr>
      <t>ＭＩＸ</t>
    </r>
  </si>
  <si>
    <r>
      <t xml:space="preserve">ＴＨＲ－ＣＵＴ
ＩＤＬＥ－ＤＯＷＮ
ＥＬＥＶ→ＦＬＡＰ
ＡＩＲ－ＢＲＡＫＥ
</t>
    </r>
    <r>
      <rPr>
        <sz val="8"/>
        <color indexed="10"/>
        <rFont val="ＭＳ Ｐゴシック"/>
        <family val="3"/>
      </rPr>
      <t>ＢＵＴＴＥＲＦＬＹ</t>
    </r>
  </si>
  <si>
    <t>ＢＵＴＴＥＲＦＬＹ</t>
  </si>
  <si>
    <t>ＢＵＴＴＥＲＦＬＹ</t>
  </si>
  <si>
    <t>ＰＲＥＳＥＴ</t>
  </si>
  <si>
    <t>AA</t>
  </si>
  <si>
    <t>FC</t>
  </si>
  <si>
    <t>FE</t>
  </si>
  <si>
    <t>ＳＴＡＲＴ　ＯＦＳ</t>
  </si>
  <si>
    <t>ＳＴＡＲＴ　ＯＦＳ</t>
  </si>
  <si>
    <t>ＦＬＡＰ</t>
  </si>
  <si>
    <t>－１００～＋１００[％]</t>
  </si>
  <si>
    <t>－１００～＋１００[％]</t>
  </si>
  <si>
    <t>ＶＲ</t>
  </si>
  <si>
    <t>＋ＶｒＡ：００
＋ＶｒＢ：０１
＋ＶｒＣ：０２
＋ＶｒＤ：０３
＋ＶｒＥ：０４
ーＶｒＡ：１０
ーＶｒＢ：１１
ーＶｒＣ：１２
ーＶｒＤ：１３
ーＶｒＥ：１４
ＮＵＬＬ：８０</t>
  </si>
  <si>
    <t>ビット位置　００１０００００
ビット位置　０１００００００　　</t>
  </si>
  <si>
    <t>ＳＴＡＲＴ　ＯＦＳ
ＳＰＥＥＤ　ＯＦＳ</t>
  </si>
  <si>
    <t>ＭＩＸ
ＭＩＸ</t>
  </si>
  <si>
    <t>ビット位置の値が　０：ＩＮＨ　１：ＯＦＦ
ビット位置の値が　０：ＩＮＨ　１：ＯＮ</t>
  </si>
  <si>
    <t>ＳＰＥＥＤ　ＯＦＳ</t>
  </si>
  <si>
    <t>０～５０［％］までは　５０－（８８／５０）＊Ｌｎｅａｒ
５１～９９［％］までは　５０＋（２５５－50+(255-D7)*$F$2</t>
  </si>
  <si>
    <t>解説（FF9の一般的使い方を含む）</t>
  </si>
  <si>
    <t>ＰＣＭ／ＰＰＭ切り替えは初期化対象外です
さらに電源をOFF-&gt;ONしないとモードは切り替わりません。
ATLとはスロットルのハイ側でトリムを動作させない機能。初期状態でONになっているので特にいじる必要性がないと思う。</t>
  </si>
  <si>
    <t>この項目によって他の項目がごっそり変わるのでここだけ変えても意味なし。このシートはAEROBATICの時のものです。</t>
  </si>
  <si>
    <t>１秒毎に０ｘ０Ａ（１０進で１０）増える</t>
  </si>
  <si>
    <r>
      <t xml:space="preserve">下位４ビット　Ａ：００
下位４ビット　Ｂ：０１
下位４ビット　Ｃ：０２
下位４ビット　Ｄ：０３
下位４ビット　Ｅ：０４
下位４ビット　Ｆ：０５
下位４ビット　Ｇ：０６
下位４ビット　Ｓｔｋ－ＴＨＲ：０Ａ
上位４ビット　ＮＵＬＬ：０
上位４ビット　ＤＯＷＮ：１
</t>
    </r>
    <r>
      <rPr>
        <b/>
        <sz val="8"/>
        <color indexed="12"/>
        <rFont val="ＭＳ Ｐゴシック"/>
        <family val="3"/>
      </rPr>
      <t>上位４ビット　ＣＥＮＴＥＲ：２
上位４ビット　Ｃｎｔｒ＆Ｄｎ：３</t>
    </r>
    <r>
      <rPr>
        <sz val="8"/>
        <rFont val="ＭＳ Ｐゴシック"/>
        <family val="3"/>
      </rPr>
      <t xml:space="preserve">
上位４ビット　ＵＰ：４
</t>
    </r>
    <r>
      <rPr>
        <b/>
        <sz val="8"/>
        <color indexed="12"/>
        <rFont val="ＭＳ Ｐゴシック"/>
        <family val="3"/>
      </rPr>
      <t>上位４ビット　Ｕｐ＆Ｃｎｔｒ：６</t>
    </r>
    <r>
      <rPr>
        <sz val="8"/>
        <rFont val="ＭＳ Ｐゴシック"/>
        <family val="3"/>
      </rPr>
      <t xml:space="preserve">
ＰＷＲ　ＳＷ：７０</t>
    </r>
  </si>
  <si>
    <t>下位４ビットがタイマーを動作させるためのスイッチ。下位４ビットで表されるスイッチが上位４ビットで表される状態のときタイマーが動き出します。Stk-THRはスロットルスティックをスイッチにするという意味。スイッチCとEは中央位置に保持することが可能なのでCENTERという設定値がある。左の青文字部分はこのスイッチC,E専用の設定値です。
PWRは電源スイッチを意味します。</t>
  </si>
  <si>
    <t>２バイトでタイマーの設定値を表します。最大値は９９分９９秒です。</t>
  </si>
  <si>
    <t>ダウンカウンターは設定した値がゼロになったときにブザーが鳴り、アップカウンターはゼロからカウントアップして設定した値になったときにブザーが鳴ります（実際は２０秒前から鳴り始めます）</t>
  </si>
  <si>
    <t>タイマーは２系統あります</t>
  </si>
  <si>
    <t>１クリックごとにＴＲＩＭのステップ数だけ増減。但し、増減すると±１２０を超えるときは１クリックの増減がＴＲＩＭとは一致しない。またＴＲＩＭに半端な値を設定すると中央に来たときでも０にならないので注意</t>
  </si>
  <si>
    <t>最大値の４０にするとトリム３クリックで振り切れるので、こんな値に設定することはほとんどありえない。初期値が適度．．．と思う。</t>
  </si>
  <si>
    <t>完全に解析できていません</t>
  </si>
  <si>
    <t>トリムの値をサブトリムに加算する機能がほしい</t>
  </si>
  <si>
    <t>ビット位置の値が
０のときＮＯＲ
１のときＲＥＶ
サーボの搭載状態により設定が必要になるが、機体に搭載した状態で設定したほうがわかりやすいのでPCで設定する意味は無いと思われる。</t>
  </si>
  <si>
    <t>エクスポーネンシャル機能に割り当てるスイッチの設定。</t>
  </si>
  <si>
    <t xml:space="preserve">
</t>
  </si>
  <si>
    <t>Ａ～H：２３
ＡＩＬ（　ｘｘ％）、ＥＬＥ（　ｘｘ％）、ＴＨＲ（　ｘｘ％）、ＲＵＤ（　ｘｘ％）　の時は
式：ｘｘ／１００×８８が入る</t>
  </si>
  <si>
    <t>■はスペース文字の意味です
ＰＣで設定できる最大のメリットはこれをキーボードで入力できることであると思う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</si>
</sst>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s>
  <fonts count="12">
    <font>
      <sz val="11"/>
      <name val="ＭＳ Ｐゴシック"/>
      <family val="0"/>
    </font>
    <font>
      <sz val="10"/>
      <name val="Arial"/>
      <family val="2"/>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color indexed="8"/>
      <name val="ＭＳ Ｐゴシック"/>
      <family val="3"/>
    </font>
    <font>
      <sz val="8"/>
      <color indexed="55"/>
      <name val="ＭＳ Ｐゴシック"/>
      <family val="3"/>
    </font>
    <font>
      <b/>
      <sz val="8"/>
      <color indexed="10"/>
      <name val="ＭＳ Ｐゴシック"/>
      <family val="3"/>
    </font>
    <font>
      <sz val="8"/>
      <color indexed="12"/>
      <name val="ＭＳ Ｐゴシック"/>
      <family val="3"/>
    </font>
    <font>
      <b/>
      <sz val="8"/>
      <color indexed="12"/>
      <name val="ＭＳ Ｐゴシック"/>
      <family val="3"/>
    </font>
    <font>
      <sz val="8"/>
      <color indexed="10"/>
      <name val="ＭＳ Ｐゴシック"/>
      <family val="3"/>
    </font>
  </fonts>
  <fills count="30">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indexed="50"/>
        <bgColor indexed="64"/>
      </patternFill>
    </fill>
    <fill>
      <patternFill patternType="solid">
        <fgColor indexed="50"/>
        <bgColor indexed="64"/>
      </patternFill>
    </fill>
    <fill>
      <patternFill patternType="solid">
        <fgColor indexed="50"/>
        <bgColor indexed="64"/>
      </patternFill>
    </fill>
    <fill>
      <patternFill patternType="solid">
        <fgColor indexed="50"/>
        <bgColor indexed="64"/>
      </patternFill>
    </fill>
    <fill>
      <patternFill patternType="solid">
        <fgColor indexed="43"/>
        <bgColor indexed="64"/>
      </patternFill>
    </fill>
    <fill>
      <patternFill patternType="solid">
        <fgColor indexed="50"/>
        <bgColor indexed="64"/>
      </patternFill>
    </fill>
    <fill>
      <patternFill patternType="solid">
        <fgColor indexed="50"/>
        <bgColor indexed="64"/>
      </patternFill>
    </fill>
    <fill>
      <patternFill patternType="solid">
        <fgColor indexed="50"/>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
      <patternFill patternType="solid">
        <fgColor indexed="10"/>
        <bgColor indexed="64"/>
      </patternFill>
    </fill>
    <fill>
      <patternFill patternType="solid">
        <fgColor indexed="44"/>
        <bgColor indexed="64"/>
      </patternFill>
    </fill>
  </fills>
  <borders count="37">
    <border>
      <left/>
      <right/>
      <top/>
      <bottom/>
      <diagonal/>
    </border>
    <border>
      <left style="thin">
        <color indexed="8"/>
      </left>
      <right style="thin">
        <color indexed="8"/>
      </right>
      <top style="thin">
        <color indexed="8"/>
      </top>
      <bottom style="medium">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medium">
        <color indexed="8"/>
      </botto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style="hair">
        <color indexed="8"/>
      </left>
      <right style="hair">
        <color indexed="8"/>
      </right>
      <top>
        <color indexed="63"/>
      </top>
      <bottom>
        <color indexed="63"/>
      </bottom>
    </border>
    <border>
      <left style="medium"/>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right style="hair">
        <color indexed="8"/>
      </right>
      <top>
        <color indexed="63"/>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color indexed="63"/>
      </bottom>
    </border>
    <border>
      <left style="hair">
        <color indexed="8"/>
      </left>
      <right style="medium"/>
      <top style="hair">
        <color indexed="8"/>
      </top>
      <bottom>
        <color indexed="63"/>
      </bottom>
    </border>
    <border>
      <left style="medium"/>
      <right style="hair">
        <color indexed="8"/>
      </right>
      <top style="hair">
        <color indexed="8"/>
      </top>
      <bottom style="medium">
        <color indexed="8"/>
      </bottom>
    </border>
    <border>
      <left style="hair">
        <color indexed="8"/>
      </left>
      <right style="medium"/>
      <top style="hair">
        <color indexed="8"/>
      </top>
      <bottom style="medium">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4" fillId="0" borderId="0" applyNumberFormat="0" applyFill="0" applyBorder="0" applyAlignment="0" applyProtection="0"/>
  </cellStyleXfs>
  <cellXfs count="405">
    <xf numFmtId="0" fontId="0" fillId="0" borderId="0" xfId="0" applyAlignment="1">
      <alignment/>
    </xf>
    <xf numFmtId="0" fontId="0" fillId="0" borderId="0" xfId="0" applyAlignment="1">
      <alignment horizontal="right"/>
    </xf>
    <xf numFmtId="176" fontId="0" fillId="0" borderId="0" xfId="0" applyNumberFormat="1" applyAlignment="1">
      <alignment/>
    </xf>
    <xf numFmtId="0" fontId="5" fillId="0" borderId="0" xfId="0" applyFont="1" applyAlignment="1">
      <alignment/>
    </xf>
    <xf numFmtId="0" fontId="6" fillId="2"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wrapText="1"/>
    </xf>
    <xf numFmtId="0" fontId="5" fillId="3" borderId="2" xfId="0" applyFont="1" applyFill="1" applyBorder="1" applyAlignment="1">
      <alignment wrapText="1"/>
    </xf>
    <xf numFmtId="0" fontId="5" fillId="3" borderId="0" xfId="0" applyFont="1" applyFill="1" applyAlignment="1">
      <alignment/>
    </xf>
    <xf numFmtId="0" fontId="5" fillId="3" borderId="3" xfId="0" applyFont="1" applyFill="1" applyBorder="1" applyAlignment="1">
      <alignment horizontal="center" wrapText="1"/>
    </xf>
    <xf numFmtId="0" fontId="5" fillId="3" borderId="0" xfId="0" applyFont="1" applyFill="1" applyAlignment="1">
      <alignment/>
    </xf>
    <xf numFmtId="0" fontId="5" fillId="3" borderId="4" xfId="0" applyFont="1" applyFill="1" applyBorder="1" applyAlignment="1">
      <alignment horizontal="center" wrapText="1"/>
    </xf>
    <xf numFmtId="0" fontId="5" fillId="3" borderId="4" xfId="0" applyFont="1" applyFill="1" applyBorder="1" applyAlignment="1">
      <alignment wrapText="1"/>
    </xf>
    <xf numFmtId="0" fontId="5" fillId="0" borderId="4" xfId="0" applyFont="1" applyFill="1" applyBorder="1" applyAlignment="1">
      <alignment wrapText="1"/>
    </xf>
    <xf numFmtId="0" fontId="5" fillId="3" borderId="5" xfId="0" applyFont="1" applyFill="1" applyBorder="1" applyAlignment="1">
      <alignment horizontal="center" wrapText="1"/>
    </xf>
    <xf numFmtId="0" fontId="5" fillId="4" borderId="5" xfId="0" applyFont="1" applyFill="1" applyBorder="1" applyAlignment="1">
      <alignment horizontal="center" wrapText="1"/>
    </xf>
    <xf numFmtId="0" fontId="5" fillId="4" borderId="5" xfId="0" applyFont="1" applyFill="1" applyBorder="1" applyAlignment="1">
      <alignment wrapText="1"/>
    </xf>
    <xf numFmtId="0" fontId="5" fillId="4" borderId="3" xfId="0" applyFont="1" applyFill="1" applyBorder="1" applyAlignment="1">
      <alignment horizontal="center" wrapText="1"/>
    </xf>
    <xf numFmtId="0" fontId="5" fillId="4" borderId="3" xfId="0" applyFont="1" applyFill="1" applyBorder="1" applyAlignment="1">
      <alignment wrapText="1"/>
    </xf>
    <xf numFmtId="0" fontId="5" fillId="4" borderId="6" xfId="0" applyFont="1" applyFill="1" applyBorder="1" applyAlignment="1">
      <alignment horizontal="center" wrapText="1"/>
    </xf>
    <xf numFmtId="0" fontId="5" fillId="4" borderId="6" xfId="0" applyFont="1" applyFill="1" applyBorder="1" applyAlignment="1">
      <alignment wrapText="1"/>
    </xf>
    <xf numFmtId="0" fontId="5" fillId="5" borderId="3" xfId="0" applyFont="1" applyFill="1" applyBorder="1" applyAlignment="1">
      <alignment horizontal="center" wrapText="1"/>
    </xf>
    <xf numFmtId="0" fontId="5" fillId="5" borderId="3" xfId="0" applyFont="1" applyFill="1" applyBorder="1" applyAlignment="1">
      <alignment wrapText="1"/>
    </xf>
    <xf numFmtId="0" fontId="5" fillId="6" borderId="3" xfId="0" applyFont="1" applyFill="1" applyBorder="1" applyAlignment="1">
      <alignment horizontal="center" wrapText="1"/>
    </xf>
    <xf numFmtId="0" fontId="5" fillId="6" borderId="3"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wrapText="1"/>
    </xf>
    <xf numFmtId="0" fontId="5" fillId="3" borderId="5" xfId="0" applyFont="1" applyFill="1" applyBorder="1" applyAlignment="1">
      <alignment wrapText="1"/>
    </xf>
    <xf numFmtId="0" fontId="5" fillId="0" borderId="3" xfId="0" applyFont="1" applyFill="1" applyBorder="1" applyAlignment="1">
      <alignment horizontal="center" wrapText="1"/>
    </xf>
    <xf numFmtId="0" fontId="5" fillId="0" borderId="3" xfId="0" applyFont="1" applyFill="1" applyBorder="1" applyAlignment="1">
      <alignment wrapText="1"/>
    </xf>
    <xf numFmtId="0" fontId="5" fillId="0" borderId="6" xfId="0" applyFont="1" applyFill="1" applyBorder="1" applyAlignment="1">
      <alignment horizontal="center" wrapText="1"/>
    </xf>
    <xf numFmtId="0" fontId="5" fillId="0" borderId="6" xfId="0" applyFont="1" applyFill="1" applyBorder="1" applyAlignment="1">
      <alignment wrapText="1"/>
    </xf>
    <xf numFmtId="0" fontId="5" fillId="4" borderId="2" xfId="0" applyFont="1" applyFill="1" applyBorder="1" applyAlignment="1">
      <alignment horizontal="center" wrapText="1"/>
    </xf>
    <xf numFmtId="0" fontId="5" fillId="4" borderId="2" xfId="0" applyFont="1" applyFill="1" applyBorder="1" applyAlignment="1">
      <alignment wrapText="1"/>
    </xf>
    <xf numFmtId="0" fontId="5" fillId="7" borderId="3" xfId="0" applyFont="1" applyFill="1" applyBorder="1" applyAlignment="1">
      <alignment horizontal="center" wrapText="1"/>
    </xf>
    <xf numFmtId="0" fontId="5" fillId="7" borderId="3" xfId="0" applyFont="1" applyFill="1" applyBorder="1" applyAlignment="1">
      <alignment wrapText="1"/>
    </xf>
    <xf numFmtId="0" fontId="5" fillId="7" borderId="2" xfId="0" applyFont="1" applyFill="1" applyBorder="1" applyAlignment="1">
      <alignment horizontal="center" wrapText="1"/>
    </xf>
    <xf numFmtId="0" fontId="5" fillId="7" borderId="2" xfId="0" applyFont="1" applyFill="1" applyBorder="1" applyAlignment="1">
      <alignment wrapText="1"/>
    </xf>
    <xf numFmtId="0" fontId="5" fillId="7" borderId="5" xfId="0" applyFont="1" applyFill="1" applyBorder="1" applyAlignment="1">
      <alignment wrapText="1"/>
    </xf>
    <xf numFmtId="0" fontId="5" fillId="8" borderId="3" xfId="0" applyFont="1" applyFill="1" applyBorder="1" applyAlignment="1">
      <alignment horizontal="center" wrapText="1"/>
    </xf>
    <xf numFmtId="0" fontId="5" fillId="8" borderId="3" xfId="0" applyFont="1" applyFill="1" applyBorder="1" applyAlignment="1">
      <alignment wrapText="1"/>
    </xf>
    <xf numFmtId="0" fontId="5" fillId="9" borderId="3" xfId="0" applyFont="1" applyFill="1" applyBorder="1" applyAlignment="1">
      <alignment horizontal="center" wrapText="1"/>
    </xf>
    <xf numFmtId="0" fontId="5" fillId="9" borderId="3" xfId="0" applyFont="1" applyFill="1" applyBorder="1" applyAlignment="1">
      <alignment wrapText="1"/>
    </xf>
    <xf numFmtId="0" fontId="5" fillId="10" borderId="3" xfId="0" applyFont="1" applyFill="1" applyBorder="1" applyAlignment="1" quotePrefix="1">
      <alignment wrapText="1"/>
    </xf>
    <xf numFmtId="0" fontId="5" fillId="9" borderId="2" xfId="0" applyFont="1" applyFill="1" applyBorder="1" applyAlignment="1">
      <alignment horizontal="center" wrapText="1"/>
    </xf>
    <xf numFmtId="0" fontId="5" fillId="9" borderId="2" xfId="0" applyFont="1" applyFill="1" applyBorder="1" applyAlignment="1">
      <alignment wrapText="1"/>
    </xf>
    <xf numFmtId="0" fontId="5" fillId="10" borderId="2" xfId="0" applyFont="1" applyFill="1" applyBorder="1" applyAlignment="1" quotePrefix="1">
      <alignment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8" xfId="0" applyFont="1" applyFill="1" applyBorder="1" applyAlignment="1">
      <alignment wrapText="1"/>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5" fillId="3" borderId="11" xfId="0" applyFont="1" applyFill="1" applyBorder="1" applyAlignment="1">
      <alignment horizontal="center" wrapText="1"/>
    </xf>
    <xf numFmtId="0" fontId="5" fillId="9" borderId="10" xfId="0" applyFont="1" applyFill="1" applyBorder="1" applyAlignment="1">
      <alignment horizontal="center" wrapText="1"/>
    </xf>
    <xf numFmtId="0" fontId="5" fillId="9" borderId="11" xfId="0" applyFont="1" applyFill="1" applyBorder="1" applyAlignment="1">
      <alignment horizontal="center" wrapText="1"/>
    </xf>
    <xf numFmtId="0" fontId="5" fillId="9" borderId="12" xfId="0" applyFont="1" applyFill="1" applyBorder="1" applyAlignment="1">
      <alignment horizontal="center" wrapText="1"/>
    </xf>
    <xf numFmtId="0" fontId="5" fillId="9" borderId="13" xfId="0" applyFont="1" applyFill="1" applyBorder="1" applyAlignment="1">
      <alignment horizontal="center" wrapText="1"/>
    </xf>
    <xf numFmtId="0" fontId="5" fillId="9" borderId="13" xfId="0" applyFont="1" applyFill="1" applyBorder="1" applyAlignment="1">
      <alignment wrapText="1"/>
    </xf>
    <xf numFmtId="0" fontId="5" fillId="10" borderId="13" xfId="0" applyFont="1" applyFill="1" applyBorder="1" applyAlignment="1" quotePrefix="1">
      <alignment wrapText="1"/>
    </xf>
    <xf numFmtId="0" fontId="5" fillId="9" borderId="14"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0" fontId="5" fillId="3" borderId="13" xfId="0" applyFont="1" applyFill="1" applyBorder="1" applyAlignment="1">
      <alignment wrapText="1"/>
    </xf>
    <xf numFmtId="0" fontId="5" fillId="3" borderId="14" xfId="0" applyFont="1" applyFill="1" applyBorder="1" applyAlignment="1">
      <alignment horizontal="center" wrapText="1"/>
    </xf>
    <xf numFmtId="0" fontId="5" fillId="7" borderId="10" xfId="0" applyFont="1" applyFill="1" applyBorder="1" applyAlignment="1">
      <alignment horizontal="center" wrapText="1"/>
    </xf>
    <xf numFmtId="0" fontId="5" fillId="9" borderId="4" xfId="0" applyFont="1" applyFill="1" applyBorder="1" applyAlignment="1">
      <alignment horizontal="center" wrapText="1"/>
    </xf>
    <xf numFmtId="0" fontId="5" fillId="9" borderId="4" xfId="0" applyFont="1" applyFill="1" applyBorder="1" applyAlignment="1">
      <alignment wrapText="1"/>
    </xf>
    <xf numFmtId="0" fontId="5" fillId="9" borderId="7" xfId="0" applyFont="1" applyFill="1" applyBorder="1" applyAlignment="1">
      <alignment horizontal="center" wrapText="1"/>
    </xf>
    <xf numFmtId="0" fontId="5" fillId="9" borderId="8" xfId="0" applyFont="1" applyFill="1" applyBorder="1" applyAlignment="1">
      <alignment horizontal="center" wrapText="1"/>
    </xf>
    <xf numFmtId="0" fontId="5" fillId="9" borderId="8" xfId="0" applyFont="1" applyFill="1" applyBorder="1" applyAlignment="1">
      <alignment wrapText="1"/>
    </xf>
    <xf numFmtId="0" fontId="5" fillId="9" borderId="9" xfId="0" applyFont="1" applyFill="1" applyBorder="1" applyAlignment="1">
      <alignment horizontal="center" wrapText="1"/>
    </xf>
    <xf numFmtId="0" fontId="5" fillId="11" borderId="10" xfId="0" applyFont="1" applyFill="1" applyBorder="1" applyAlignment="1">
      <alignment horizontal="center" wrapText="1"/>
    </xf>
    <xf numFmtId="0" fontId="5" fillId="11" borderId="3" xfId="0" applyFont="1" applyFill="1" applyBorder="1" applyAlignment="1">
      <alignment horizontal="center" wrapText="1"/>
    </xf>
    <xf numFmtId="0" fontId="5" fillId="11" borderId="3" xfId="0" applyFont="1" applyFill="1" applyBorder="1" applyAlignment="1">
      <alignment wrapText="1"/>
    </xf>
    <xf numFmtId="0" fontId="5" fillId="11" borderId="11" xfId="0" applyFont="1" applyFill="1" applyBorder="1" applyAlignment="1">
      <alignment horizontal="center" wrapText="1"/>
    </xf>
    <xf numFmtId="0" fontId="5" fillId="11" borderId="12" xfId="0" applyFont="1" applyFill="1" applyBorder="1" applyAlignment="1">
      <alignment horizontal="center" wrapText="1"/>
    </xf>
    <xf numFmtId="0" fontId="5" fillId="11" borderId="13" xfId="0" applyFont="1" applyFill="1" applyBorder="1" applyAlignment="1">
      <alignment horizontal="center" wrapText="1"/>
    </xf>
    <xf numFmtId="0" fontId="5" fillId="11" borderId="13" xfId="0" applyFont="1" applyFill="1" applyBorder="1" applyAlignment="1">
      <alignment wrapText="1"/>
    </xf>
    <xf numFmtId="0" fontId="5" fillId="11" borderId="14" xfId="0" applyFont="1" applyFill="1" applyBorder="1" applyAlignment="1">
      <alignment horizontal="center" wrapText="1"/>
    </xf>
    <xf numFmtId="0" fontId="5" fillId="11" borderId="7" xfId="0" applyFont="1" applyFill="1" applyBorder="1" applyAlignment="1">
      <alignment horizontal="center" wrapText="1"/>
    </xf>
    <xf numFmtId="0" fontId="5" fillId="11" borderId="8" xfId="0" applyFont="1" applyFill="1" applyBorder="1" applyAlignment="1">
      <alignment horizontal="center" wrapText="1"/>
    </xf>
    <xf numFmtId="0" fontId="5" fillId="11" borderId="8" xfId="0" applyFont="1" applyFill="1" applyBorder="1" applyAlignment="1">
      <alignment wrapText="1"/>
    </xf>
    <xf numFmtId="0" fontId="5" fillId="11" borderId="9" xfId="0" applyFont="1" applyFill="1" applyBorder="1" applyAlignment="1">
      <alignment horizontal="center" wrapText="1"/>
    </xf>
    <xf numFmtId="0" fontId="5" fillId="11" borderId="0" xfId="0" applyFont="1" applyFill="1" applyBorder="1" applyAlignment="1">
      <alignment/>
    </xf>
    <xf numFmtId="0" fontId="5" fillId="8" borderId="4" xfId="0" applyFont="1" applyFill="1" applyBorder="1" applyAlignment="1">
      <alignment wrapText="1"/>
    </xf>
    <xf numFmtId="0" fontId="5" fillId="8" borderId="5" xfId="0" applyFont="1" applyFill="1" applyBorder="1" applyAlignment="1">
      <alignment horizontal="center" wrapText="1"/>
    </xf>
    <xf numFmtId="0" fontId="5" fillId="8" borderId="5" xfId="0" applyFont="1" applyFill="1" applyBorder="1" applyAlignment="1">
      <alignment wrapText="1"/>
    </xf>
    <xf numFmtId="0" fontId="5" fillId="8" borderId="2" xfId="0" applyFont="1" applyFill="1" applyBorder="1" applyAlignment="1">
      <alignment horizontal="center" wrapText="1"/>
    </xf>
    <xf numFmtId="0" fontId="5" fillId="8" borderId="2" xfId="0" applyFont="1" applyFill="1" applyBorder="1" applyAlignment="1">
      <alignment wrapText="1"/>
    </xf>
    <xf numFmtId="0" fontId="5" fillId="12" borderId="6" xfId="0" applyFont="1" applyFill="1" applyBorder="1" applyAlignment="1">
      <alignment horizontal="center" wrapText="1"/>
    </xf>
    <xf numFmtId="0" fontId="5" fillId="12" borderId="6" xfId="0" applyFont="1" applyFill="1" applyBorder="1" applyAlignment="1">
      <alignment wrapText="1"/>
    </xf>
    <xf numFmtId="0" fontId="5" fillId="12" borderId="2" xfId="0" applyFont="1" applyFill="1" applyBorder="1" applyAlignment="1">
      <alignment horizontal="center" wrapText="1"/>
    </xf>
    <xf numFmtId="0" fontId="5" fillId="12" borderId="2" xfId="0" applyFont="1" applyFill="1" applyBorder="1" applyAlignment="1">
      <alignment wrapText="1"/>
    </xf>
    <xf numFmtId="0" fontId="5" fillId="12" borderId="3" xfId="0" applyFont="1" applyFill="1" applyBorder="1" applyAlignment="1">
      <alignment horizontal="center" wrapText="1"/>
    </xf>
    <xf numFmtId="0" fontId="5" fillId="12" borderId="3" xfId="0" applyFont="1" applyFill="1" applyBorder="1" applyAlignment="1">
      <alignment wrapText="1"/>
    </xf>
    <xf numFmtId="0" fontId="5" fillId="12" borderId="3" xfId="0" applyFont="1" applyFill="1" applyBorder="1" applyAlignment="1" quotePrefix="1">
      <alignment wrapText="1"/>
    </xf>
    <xf numFmtId="0" fontId="5" fillId="13" borderId="3" xfId="0" applyFont="1" applyFill="1" applyBorder="1" applyAlignment="1">
      <alignment horizontal="center" wrapText="1"/>
    </xf>
    <xf numFmtId="0" fontId="5" fillId="13" borderId="3" xfId="0" applyFont="1" applyFill="1" applyBorder="1" applyAlignment="1">
      <alignment wrapText="1"/>
    </xf>
    <xf numFmtId="0" fontId="5" fillId="13" borderId="2" xfId="0" applyFont="1" applyFill="1" applyBorder="1" applyAlignment="1">
      <alignment horizontal="center" wrapText="1"/>
    </xf>
    <xf numFmtId="0" fontId="5" fillId="13" borderId="2" xfId="0" applyFont="1" applyFill="1" applyBorder="1" applyAlignment="1">
      <alignment wrapText="1"/>
    </xf>
    <xf numFmtId="0" fontId="5" fillId="13" borderId="3" xfId="0" applyFont="1" applyFill="1" applyBorder="1" applyAlignment="1" quotePrefix="1">
      <alignment wrapText="1"/>
    </xf>
    <xf numFmtId="0" fontId="5" fillId="13" borderId="15" xfId="0" applyFont="1" applyFill="1" applyBorder="1" applyAlignment="1">
      <alignment wrapText="1"/>
    </xf>
    <xf numFmtId="0" fontId="5" fillId="14" borderId="2" xfId="0" applyFont="1" applyFill="1" applyBorder="1" applyAlignment="1">
      <alignment horizontal="center" wrapText="1"/>
    </xf>
    <xf numFmtId="0" fontId="5" fillId="14" borderId="3" xfId="0" applyFont="1" applyFill="1" applyBorder="1" applyAlignment="1">
      <alignment horizontal="center" wrapText="1"/>
    </xf>
    <xf numFmtId="0" fontId="5" fillId="14" borderId="3" xfId="0" applyFont="1" applyFill="1" applyBorder="1" applyAlignment="1">
      <alignment wrapText="1"/>
    </xf>
    <xf numFmtId="0" fontId="5" fillId="14" borderId="2" xfId="0" applyFont="1" applyFill="1" applyBorder="1" applyAlignment="1">
      <alignment wrapText="1"/>
    </xf>
    <xf numFmtId="0" fontId="5" fillId="14" borderId="3" xfId="0" applyFont="1" applyFill="1" applyBorder="1" applyAlignment="1" quotePrefix="1">
      <alignment wrapText="1"/>
    </xf>
    <xf numFmtId="0" fontId="5" fillId="11" borderId="5" xfId="0" applyFont="1" applyFill="1" applyBorder="1" applyAlignment="1">
      <alignment horizontal="center" wrapText="1"/>
    </xf>
    <xf numFmtId="0" fontId="5" fillId="11" borderId="2" xfId="0" applyFont="1" applyFill="1" applyBorder="1" applyAlignment="1">
      <alignment horizontal="center" wrapText="1"/>
    </xf>
    <xf numFmtId="0" fontId="5" fillId="11" borderId="2" xfId="0" applyFont="1" applyFill="1" applyBorder="1" applyAlignment="1">
      <alignment wrapText="1"/>
    </xf>
    <xf numFmtId="0" fontId="5" fillId="9" borderId="3" xfId="0" applyFont="1" applyFill="1" applyBorder="1" applyAlignment="1" quotePrefix="1">
      <alignment wrapText="1"/>
    </xf>
    <xf numFmtId="0" fontId="5" fillId="7" borderId="6" xfId="0" applyFont="1" applyFill="1" applyBorder="1" applyAlignment="1">
      <alignment horizontal="center" wrapText="1"/>
    </xf>
    <xf numFmtId="0" fontId="5" fillId="7" borderId="6" xfId="0" applyFont="1" applyFill="1" applyBorder="1" applyAlignment="1">
      <alignment wrapText="1"/>
    </xf>
    <xf numFmtId="0" fontId="5" fillId="7" borderId="5" xfId="0" applyFont="1" applyFill="1" applyBorder="1" applyAlignment="1">
      <alignment horizontal="center" wrapText="1"/>
    </xf>
    <xf numFmtId="0" fontId="5" fillId="8" borderId="7" xfId="0" applyFont="1" applyFill="1" applyBorder="1" applyAlignment="1">
      <alignment horizontal="center" wrapText="1"/>
    </xf>
    <xf numFmtId="0" fontId="5" fillId="8" borderId="8" xfId="0" applyFont="1" applyFill="1" applyBorder="1" applyAlignment="1">
      <alignment horizontal="center" wrapText="1"/>
    </xf>
    <xf numFmtId="0" fontId="5" fillId="8" borderId="8" xfId="0" applyFont="1" applyFill="1" applyBorder="1" applyAlignment="1">
      <alignment wrapText="1"/>
    </xf>
    <xf numFmtId="0" fontId="5" fillId="8" borderId="9" xfId="0" applyFont="1" applyFill="1" applyBorder="1" applyAlignment="1">
      <alignment horizontal="center" wrapText="1"/>
    </xf>
    <xf numFmtId="0" fontId="5" fillId="8" borderId="10" xfId="0" applyFont="1" applyFill="1" applyBorder="1" applyAlignment="1">
      <alignment horizontal="center" wrapText="1"/>
    </xf>
    <xf numFmtId="0" fontId="5" fillId="8" borderId="11" xfId="0" applyFont="1" applyFill="1" applyBorder="1" applyAlignment="1">
      <alignment horizontal="center" wrapText="1"/>
    </xf>
    <xf numFmtId="0" fontId="5" fillId="11" borderId="2" xfId="0" applyFont="1" applyFill="1" applyBorder="1" applyAlignment="1" quotePrefix="1">
      <alignment wrapText="1"/>
    </xf>
    <xf numFmtId="0" fontId="5" fillId="13" borderId="10" xfId="0" applyFont="1" applyFill="1" applyBorder="1" applyAlignment="1">
      <alignment horizontal="center" wrapText="1"/>
    </xf>
    <xf numFmtId="0" fontId="5" fillId="13" borderId="11" xfId="0" applyFont="1" applyFill="1" applyBorder="1" applyAlignment="1">
      <alignment horizontal="center" wrapText="1"/>
    </xf>
    <xf numFmtId="0" fontId="5" fillId="14" borderId="10" xfId="0" applyFont="1" applyFill="1" applyBorder="1" applyAlignment="1">
      <alignment horizontal="center" wrapText="1"/>
    </xf>
    <xf numFmtId="0" fontId="5" fillId="14" borderId="11" xfId="0" applyFont="1" applyFill="1" applyBorder="1" applyAlignment="1">
      <alignment horizontal="center" wrapText="1"/>
    </xf>
    <xf numFmtId="0" fontId="5" fillId="14" borderId="12" xfId="0" applyFont="1" applyFill="1" applyBorder="1" applyAlignment="1">
      <alignment horizontal="center" wrapText="1"/>
    </xf>
    <xf numFmtId="0" fontId="5" fillId="14" borderId="13" xfId="0" applyFont="1" applyFill="1" applyBorder="1" applyAlignment="1">
      <alignment horizontal="center" wrapText="1"/>
    </xf>
    <xf numFmtId="0" fontId="5" fillId="14" borderId="13" xfId="0" applyFont="1" applyFill="1" applyBorder="1" applyAlignment="1">
      <alignment wrapText="1"/>
    </xf>
    <xf numFmtId="0" fontId="5" fillId="14" borderId="14" xfId="0" applyFont="1" applyFill="1" applyBorder="1" applyAlignment="1">
      <alignment horizontal="center" wrapText="1"/>
    </xf>
    <xf numFmtId="0" fontId="5" fillId="15" borderId="3" xfId="0" applyFont="1" applyFill="1" applyBorder="1" applyAlignment="1" quotePrefix="1">
      <alignment wrapText="1"/>
    </xf>
    <xf numFmtId="0" fontId="5" fillId="8" borderId="15" xfId="0" applyFont="1" applyFill="1" applyBorder="1" applyAlignment="1">
      <alignment horizontal="center" wrapText="1"/>
    </xf>
    <xf numFmtId="0" fontId="5" fillId="8" borderId="15" xfId="0" applyFont="1" applyFill="1" applyBorder="1" applyAlignment="1">
      <alignment wrapText="1"/>
    </xf>
    <xf numFmtId="0" fontId="5" fillId="13" borderId="4" xfId="0" applyFont="1" applyFill="1" applyBorder="1" applyAlignment="1">
      <alignment horizontal="center" wrapText="1"/>
    </xf>
    <xf numFmtId="0" fontId="5" fillId="13" borderId="4" xfId="0" applyFont="1" applyFill="1" applyBorder="1" applyAlignment="1">
      <alignment wrapText="1"/>
    </xf>
    <xf numFmtId="0" fontId="5" fillId="13" borderId="5" xfId="0" applyFont="1" applyFill="1" applyBorder="1" applyAlignment="1">
      <alignment horizontal="center" wrapText="1"/>
    </xf>
    <xf numFmtId="0" fontId="5" fillId="13" borderId="5" xfId="0" applyFont="1" applyFill="1" applyBorder="1" applyAlignment="1">
      <alignment wrapText="1"/>
    </xf>
    <xf numFmtId="0" fontId="5" fillId="16" borderId="3" xfId="0" applyFont="1" applyFill="1" applyBorder="1" applyAlignment="1">
      <alignment horizontal="center" wrapText="1"/>
    </xf>
    <xf numFmtId="0" fontId="6" fillId="2" borderId="16" xfId="0" applyFont="1" applyFill="1" applyBorder="1" applyAlignment="1">
      <alignment horizontal="center" wrapText="1"/>
    </xf>
    <xf numFmtId="0" fontId="6" fillId="2"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0" fontId="5" fillId="3" borderId="20" xfId="0" applyFont="1" applyFill="1" applyBorder="1" applyAlignment="1">
      <alignment horizontal="center" wrapText="1"/>
    </xf>
    <xf numFmtId="0" fontId="5" fillId="3" borderId="21" xfId="0" applyFont="1" applyFill="1" applyBorder="1" applyAlignment="1">
      <alignment horizontal="center" wrapText="1"/>
    </xf>
    <xf numFmtId="0" fontId="5" fillId="4" borderId="18" xfId="0" applyFont="1" applyFill="1" applyBorder="1" applyAlignment="1">
      <alignment horizontal="center" wrapText="1"/>
    </xf>
    <xf numFmtId="0" fontId="5" fillId="4" borderId="19" xfId="0" applyFont="1" applyFill="1" applyBorder="1" applyAlignment="1">
      <alignment horizontal="center" wrapText="1"/>
    </xf>
    <xf numFmtId="0" fontId="5" fillId="4" borderId="10" xfId="0" applyFont="1" applyFill="1" applyBorder="1" applyAlignment="1">
      <alignment horizontal="center" wrapText="1"/>
    </xf>
    <xf numFmtId="0" fontId="5" fillId="4" borderId="11" xfId="0" applyFont="1" applyFill="1" applyBorder="1" applyAlignment="1">
      <alignment horizontal="center" wrapText="1"/>
    </xf>
    <xf numFmtId="0" fontId="5" fillId="4" borderId="22" xfId="0" applyFont="1" applyFill="1" applyBorder="1" applyAlignment="1">
      <alignment horizontal="center" wrapText="1"/>
    </xf>
    <xf numFmtId="0" fontId="5" fillId="4" borderId="23" xfId="0" applyFont="1" applyFill="1" applyBorder="1" applyAlignment="1">
      <alignment horizontal="center" wrapText="1"/>
    </xf>
    <xf numFmtId="0" fontId="5" fillId="4" borderId="24" xfId="0" applyFont="1" applyFill="1" applyBorder="1" applyAlignment="1">
      <alignment horizontal="center" wrapText="1"/>
    </xf>
    <xf numFmtId="0" fontId="5" fillId="4" borderId="25" xfId="0" applyFont="1" applyFill="1" applyBorder="1" applyAlignment="1">
      <alignment horizontal="center" wrapText="1"/>
    </xf>
    <xf numFmtId="0" fontId="5" fillId="5" borderId="10" xfId="0" applyFont="1" applyFill="1" applyBorder="1" applyAlignment="1">
      <alignment horizontal="center" wrapText="1"/>
    </xf>
    <xf numFmtId="0" fontId="5" fillId="5" borderId="11" xfId="0" applyFont="1" applyFill="1" applyBorder="1" applyAlignment="1">
      <alignment horizontal="center"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5" fillId="3" borderId="22" xfId="0" applyFont="1" applyFill="1" applyBorder="1" applyAlignment="1">
      <alignment horizontal="center" wrapText="1"/>
    </xf>
    <xf numFmtId="0" fontId="5" fillId="3" borderId="23" xfId="0" applyFont="1" applyFill="1" applyBorder="1" applyAlignment="1">
      <alignment horizontal="center" wrapText="1"/>
    </xf>
    <xf numFmtId="0" fontId="5" fillId="3" borderId="24" xfId="0" applyFont="1" applyFill="1" applyBorder="1" applyAlignment="1">
      <alignment horizontal="center" wrapText="1"/>
    </xf>
    <xf numFmtId="0" fontId="5" fillId="3" borderId="25" xfId="0" applyFont="1" applyFill="1" applyBorder="1" applyAlignment="1">
      <alignment horizontal="center" wrapText="1"/>
    </xf>
    <xf numFmtId="0" fontId="5" fillId="6" borderId="11" xfId="0" applyFont="1" applyFill="1" applyBorder="1" applyAlignment="1">
      <alignment horizontal="left" wrapText="1"/>
    </xf>
    <xf numFmtId="0" fontId="5" fillId="0" borderId="10" xfId="0" applyFont="1" applyFill="1" applyBorder="1" applyAlignment="1">
      <alignment horizontal="center" wrapText="1"/>
    </xf>
    <xf numFmtId="0" fontId="5" fillId="0" borderId="22" xfId="0" applyFont="1" applyFill="1" applyBorder="1" applyAlignment="1">
      <alignment horizontal="center" wrapText="1"/>
    </xf>
    <xf numFmtId="0" fontId="5" fillId="12" borderId="22" xfId="0" applyFont="1" applyFill="1" applyBorder="1" applyAlignment="1">
      <alignment horizontal="center" wrapText="1"/>
    </xf>
    <xf numFmtId="0" fontId="5" fillId="12" borderId="23" xfId="0" applyFont="1" applyFill="1" applyBorder="1" applyAlignment="1">
      <alignment horizontal="center" wrapText="1"/>
    </xf>
    <xf numFmtId="0" fontId="5" fillId="12" borderId="18" xfId="0" applyFont="1" applyFill="1" applyBorder="1" applyAlignment="1">
      <alignment horizontal="center" wrapText="1"/>
    </xf>
    <xf numFmtId="0" fontId="5" fillId="12" borderId="19" xfId="0" applyFont="1" applyFill="1" applyBorder="1" applyAlignment="1">
      <alignment horizontal="center" wrapText="1"/>
    </xf>
    <xf numFmtId="0" fontId="5" fillId="12" borderId="10" xfId="0" applyFont="1" applyFill="1" applyBorder="1" applyAlignment="1">
      <alignment horizontal="center" wrapText="1"/>
    </xf>
    <xf numFmtId="0" fontId="5" fillId="12" borderId="11" xfId="0" applyFont="1" applyFill="1" applyBorder="1" applyAlignment="1">
      <alignment horizontal="center"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5" fillId="13" borderId="24" xfId="0" applyFont="1" applyFill="1" applyBorder="1" applyAlignment="1">
      <alignment horizontal="center" wrapText="1"/>
    </xf>
    <xf numFmtId="0" fontId="5" fillId="13" borderId="25" xfId="0" applyFont="1" applyFill="1" applyBorder="1" applyAlignment="1">
      <alignment horizontal="center" wrapText="1"/>
    </xf>
    <xf numFmtId="0" fontId="5" fillId="14" borderId="18" xfId="0" applyFont="1" applyFill="1" applyBorder="1" applyAlignment="1">
      <alignment horizontal="center" wrapText="1"/>
    </xf>
    <xf numFmtId="0" fontId="5" fillId="14" borderId="19" xfId="0" applyFont="1" applyFill="1" applyBorder="1" applyAlignment="1">
      <alignment horizontal="center" wrapText="1"/>
    </xf>
    <xf numFmtId="0" fontId="5" fillId="11" borderId="24" xfId="0" applyFont="1" applyFill="1" applyBorder="1" applyAlignment="1">
      <alignment horizontal="center" wrapText="1"/>
    </xf>
    <xf numFmtId="0" fontId="5" fillId="11" borderId="19" xfId="0" applyFont="1" applyFill="1" applyBorder="1" applyAlignment="1">
      <alignment horizontal="center" wrapText="1"/>
    </xf>
    <xf numFmtId="0" fontId="5" fillId="7" borderId="22" xfId="0" applyFont="1" applyFill="1" applyBorder="1" applyAlignment="1">
      <alignment horizontal="center" wrapText="1"/>
    </xf>
    <xf numFmtId="0" fontId="5" fillId="7" borderId="23" xfId="0" applyFont="1" applyFill="1" applyBorder="1" applyAlignment="1">
      <alignment horizontal="center" wrapText="1"/>
    </xf>
    <xf numFmtId="0" fontId="5" fillId="7" borderId="24" xfId="0" applyFont="1" applyFill="1" applyBorder="1" applyAlignment="1">
      <alignment horizontal="center" wrapText="1"/>
    </xf>
    <xf numFmtId="0" fontId="5" fillId="7" borderId="25" xfId="0" applyFont="1" applyFill="1" applyBorder="1" applyAlignment="1">
      <alignment horizontal="center" wrapText="1"/>
    </xf>
    <xf numFmtId="0" fontId="5" fillId="7" borderId="11" xfId="0" applyFont="1" applyFill="1" applyBorder="1" applyAlignment="1">
      <alignment horizontal="center" wrapText="1"/>
    </xf>
    <xf numFmtId="0" fontId="5" fillId="9" borderId="18" xfId="0" applyFont="1" applyFill="1" applyBorder="1" applyAlignment="1">
      <alignment horizontal="center" wrapText="1"/>
    </xf>
    <xf numFmtId="0" fontId="5" fillId="9" borderId="19" xfId="0" applyFont="1" applyFill="1" applyBorder="1" applyAlignment="1">
      <alignment horizontal="center" wrapText="1"/>
    </xf>
    <xf numFmtId="0" fontId="5" fillId="9" borderId="0" xfId="0" applyFont="1" applyFill="1" applyBorder="1" applyAlignment="1">
      <alignment/>
    </xf>
    <xf numFmtId="0" fontId="5" fillId="9" borderId="20" xfId="0" applyFont="1" applyFill="1" applyBorder="1" applyAlignment="1">
      <alignment horizontal="center" wrapText="1"/>
    </xf>
    <xf numFmtId="0" fontId="5" fillId="9" borderId="21" xfId="0" applyFont="1" applyFill="1" applyBorder="1" applyAlignment="1">
      <alignment horizontal="center" wrapText="1"/>
    </xf>
    <xf numFmtId="0" fontId="5" fillId="8" borderId="20" xfId="0" applyFont="1" applyFill="1" applyBorder="1" applyAlignment="1">
      <alignment horizontal="center" wrapText="1"/>
    </xf>
    <xf numFmtId="0" fontId="5" fillId="8" borderId="24" xfId="0" applyFont="1" applyFill="1" applyBorder="1" applyAlignment="1">
      <alignment horizontal="center" wrapText="1"/>
    </xf>
    <xf numFmtId="0" fontId="5" fillId="8" borderId="25" xfId="0" applyFont="1" applyFill="1" applyBorder="1" applyAlignment="1">
      <alignment horizontal="center" wrapText="1"/>
    </xf>
    <xf numFmtId="0" fontId="5" fillId="0" borderId="0" xfId="0" applyFont="1" applyFill="1" applyAlignment="1">
      <alignment/>
    </xf>
    <xf numFmtId="0" fontId="5" fillId="0" borderId="18" xfId="0" applyFont="1" applyFill="1" applyBorder="1" applyAlignment="1">
      <alignment horizontal="center" wrapText="1"/>
    </xf>
    <xf numFmtId="0" fontId="5" fillId="0" borderId="2" xfId="0" applyFont="1" applyFill="1" applyBorder="1" applyAlignment="1">
      <alignment horizontal="center" wrapText="1"/>
    </xf>
    <xf numFmtId="0" fontId="5" fillId="0" borderId="2" xfId="0" applyFont="1" applyFill="1" applyBorder="1" applyAlignment="1">
      <alignment wrapText="1"/>
    </xf>
    <xf numFmtId="0" fontId="5" fillId="0" borderId="19" xfId="0" applyFont="1" applyFill="1" applyBorder="1" applyAlignment="1">
      <alignment horizontal="center" wrapText="1"/>
    </xf>
    <xf numFmtId="0" fontId="5" fillId="0" borderId="11" xfId="0" applyFont="1" applyFill="1" applyBorder="1" applyAlignment="1">
      <alignment horizontal="center" wrapText="1"/>
    </xf>
    <xf numFmtId="0" fontId="5" fillId="17" borderId="18" xfId="0" applyFont="1" applyFill="1" applyBorder="1" applyAlignment="1">
      <alignment horizontal="center" wrapText="1"/>
    </xf>
    <xf numFmtId="0" fontId="5" fillId="17" borderId="2" xfId="0" applyFont="1" applyFill="1" applyBorder="1" applyAlignment="1">
      <alignment horizontal="center" wrapText="1"/>
    </xf>
    <xf numFmtId="0" fontId="5" fillId="17" borderId="3" xfId="0" applyFont="1" applyFill="1" applyBorder="1" applyAlignment="1">
      <alignment wrapText="1"/>
    </xf>
    <xf numFmtId="0" fontId="5" fillId="17" borderId="2" xfId="0" applyFont="1" applyFill="1" applyBorder="1" applyAlignment="1">
      <alignment wrapText="1"/>
    </xf>
    <xf numFmtId="0" fontId="5" fillId="17" borderId="10" xfId="0" applyFont="1" applyFill="1" applyBorder="1" applyAlignment="1">
      <alignment horizontal="center" wrapText="1"/>
    </xf>
    <xf numFmtId="0" fontId="5" fillId="17" borderId="3" xfId="0" applyFont="1" applyFill="1" applyBorder="1" applyAlignment="1">
      <alignment horizontal="center" wrapText="1"/>
    </xf>
    <xf numFmtId="0" fontId="5" fillId="18" borderId="10" xfId="0" applyFont="1" applyFill="1" applyBorder="1" applyAlignment="1">
      <alignment horizontal="center" wrapText="1"/>
    </xf>
    <xf numFmtId="0" fontId="5" fillId="18" borderId="3" xfId="0" applyFont="1" applyFill="1" applyBorder="1" applyAlignment="1">
      <alignment horizontal="center" wrapText="1"/>
    </xf>
    <xf numFmtId="0" fontId="5" fillId="18" borderId="3" xfId="0" applyFont="1" applyFill="1" applyBorder="1" applyAlignment="1">
      <alignment wrapText="1"/>
    </xf>
    <xf numFmtId="0" fontId="5" fillId="18" borderId="11" xfId="0" applyFont="1" applyFill="1" applyBorder="1" applyAlignment="1">
      <alignment horizontal="center" wrapText="1"/>
    </xf>
    <xf numFmtId="0" fontId="5" fillId="18" borderId="7" xfId="0" applyFont="1" applyFill="1" applyBorder="1" applyAlignment="1">
      <alignment horizontal="center" wrapText="1"/>
    </xf>
    <xf numFmtId="0" fontId="5" fillId="18" borderId="8" xfId="0" applyFont="1" applyFill="1" applyBorder="1" applyAlignment="1">
      <alignment horizontal="center" wrapText="1"/>
    </xf>
    <xf numFmtId="0" fontId="5" fillId="18" borderId="8" xfId="0" applyFont="1" applyFill="1" applyBorder="1" applyAlignment="1">
      <alignment wrapText="1"/>
    </xf>
    <xf numFmtId="0" fontId="5" fillId="0" borderId="0" xfId="0" applyFont="1" applyAlignment="1">
      <alignment horizontal="left"/>
    </xf>
    <xf numFmtId="0" fontId="5" fillId="19" borderId="10" xfId="0" applyFont="1" applyFill="1" applyBorder="1" applyAlignment="1">
      <alignment horizontal="center" wrapText="1"/>
    </xf>
    <xf numFmtId="0" fontId="5" fillId="19" borderId="3" xfId="0" applyFont="1" applyFill="1" applyBorder="1" applyAlignment="1">
      <alignment horizontal="center" wrapText="1"/>
    </xf>
    <xf numFmtId="0" fontId="5" fillId="19" borderId="3" xfId="0" applyFont="1" applyFill="1" applyBorder="1" applyAlignment="1">
      <alignment wrapText="1"/>
    </xf>
    <xf numFmtId="0" fontId="5" fillId="19" borderId="11" xfId="0" applyFont="1" applyFill="1" applyBorder="1" applyAlignment="1">
      <alignment horizontal="center" wrapText="1"/>
    </xf>
    <xf numFmtId="0" fontId="5" fillId="19" borderId="12" xfId="0" applyFont="1" applyFill="1" applyBorder="1" applyAlignment="1">
      <alignment horizontal="center" wrapText="1"/>
    </xf>
    <xf numFmtId="0" fontId="5" fillId="19" borderId="13" xfId="0" applyFont="1" applyFill="1" applyBorder="1" applyAlignment="1">
      <alignment horizontal="center" wrapText="1"/>
    </xf>
    <xf numFmtId="0" fontId="5" fillId="19" borderId="13" xfId="0" applyFont="1" applyFill="1" applyBorder="1" applyAlignment="1">
      <alignment wrapText="1"/>
    </xf>
    <xf numFmtId="0" fontId="5" fillId="19" borderId="14" xfId="0" applyFont="1" applyFill="1" applyBorder="1" applyAlignment="1">
      <alignment horizontal="center" wrapText="1"/>
    </xf>
    <xf numFmtId="0" fontId="5" fillId="20" borderId="10" xfId="0" applyFont="1" applyFill="1" applyBorder="1" applyAlignment="1">
      <alignment horizontal="center" wrapText="1"/>
    </xf>
    <xf numFmtId="0" fontId="5" fillId="20" borderId="3" xfId="0" applyFont="1" applyFill="1" applyBorder="1" applyAlignment="1">
      <alignment horizontal="center" wrapText="1"/>
    </xf>
    <xf numFmtId="0" fontId="5" fillId="20" borderId="3" xfId="0" applyFont="1" applyFill="1" applyBorder="1" applyAlignment="1">
      <alignment wrapText="1"/>
    </xf>
    <xf numFmtId="0" fontId="5" fillId="20" borderId="11" xfId="0" applyFont="1" applyFill="1" applyBorder="1" applyAlignment="1">
      <alignment horizontal="center" wrapText="1"/>
    </xf>
    <xf numFmtId="0" fontId="5" fillId="20" borderId="22" xfId="0" applyFont="1" applyFill="1" applyBorder="1" applyAlignment="1">
      <alignment horizontal="center" wrapText="1"/>
    </xf>
    <xf numFmtId="0" fontId="5" fillId="20" borderId="6" xfId="0" applyFont="1" applyFill="1" applyBorder="1" applyAlignment="1">
      <alignment horizontal="center" wrapText="1"/>
    </xf>
    <xf numFmtId="0" fontId="5" fillId="20" borderId="6" xfId="0" applyFont="1" applyFill="1" applyBorder="1" applyAlignment="1">
      <alignment wrapText="1"/>
    </xf>
    <xf numFmtId="0" fontId="5" fillId="20" borderId="23" xfId="0" applyFont="1" applyFill="1" applyBorder="1" applyAlignment="1">
      <alignment horizontal="center" wrapText="1"/>
    </xf>
    <xf numFmtId="0" fontId="5" fillId="20" borderId="24" xfId="0" applyFont="1" applyFill="1" applyBorder="1" applyAlignment="1">
      <alignment horizontal="center" wrapText="1"/>
    </xf>
    <xf numFmtId="0" fontId="5" fillId="20" borderId="5" xfId="0" applyFont="1" applyFill="1" applyBorder="1" applyAlignment="1">
      <alignment horizontal="center" wrapText="1"/>
    </xf>
    <xf numFmtId="0" fontId="5" fillId="20" borderId="5" xfId="0" applyFont="1" applyFill="1" applyBorder="1" applyAlignment="1">
      <alignment wrapText="1"/>
    </xf>
    <xf numFmtId="0" fontId="5" fillId="20" borderId="25" xfId="0" applyFont="1" applyFill="1" applyBorder="1" applyAlignment="1">
      <alignment horizontal="center" wrapText="1"/>
    </xf>
    <xf numFmtId="0" fontId="5" fillId="9" borderId="5" xfId="0" applyFont="1" applyFill="1" applyBorder="1" applyAlignment="1">
      <alignment wrapText="1"/>
    </xf>
    <xf numFmtId="0" fontId="5" fillId="9" borderId="25" xfId="0" applyFont="1" applyFill="1" applyBorder="1" applyAlignment="1">
      <alignment horizontal="center" wrapText="1"/>
    </xf>
    <xf numFmtId="0" fontId="5" fillId="21" borderId="6" xfId="0" applyFont="1" applyFill="1" applyBorder="1" applyAlignment="1">
      <alignment horizontal="center" wrapText="1"/>
    </xf>
    <xf numFmtId="0" fontId="5" fillId="22" borderId="10" xfId="0" applyFont="1" applyFill="1" applyBorder="1" applyAlignment="1">
      <alignment horizontal="center" wrapText="1"/>
    </xf>
    <xf numFmtId="0" fontId="5" fillId="22" borderId="3" xfId="0" applyFont="1" applyFill="1" applyBorder="1" applyAlignment="1">
      <alignment horizontal="center" wrapText="1"/>
    </xf>
    <xf numFmtId="0" fontId="5" fillId="22" borderId="3" xfId="0" applyFont="1" applyFill="1" applyBorder="1" applyAlignment="1">
      <alignment wrapText="1"/>
    </xf>
    <xf numFmtId="0" fontId="5" fillId="23" borderId="3" xfId="0" applyFont="1" applyFill="1" applyBorder="1" applyAlignment="1">
      <alignment wrapText="1"/>
    </xf>
    <xf numFmtId="0" fontId="5" fillId="18" borderId="11" xfId="0" applyFont="1" applyFill="1" applyBorder="1" applyAlignment="1">
      <alignment/>
    </xf>
    <xf numFmtId="0" fontId="5" fillId="22" borderId="22" xfId="0" applyFont="1" applyFill="1" applyBorder="1" applyAlignment="1">
      <alignment horizontal="center" wrapText="1"/>
    </xf>
    <xf numFmtId="0" fontId="5" fillId="22" borderId="6" xfId="0" applyFont="1" applyFill="1" applyBorder="1" applyAlignment="1">
      <alignment horizontal="center" wrapText="1"/>
    </xf>
    <xf numFmtId="0" fontId="5" fillId="22" borderId="6" xfId="0" applyFont="1" applyFill="1" applyBorder="1" applyAlignment="1">
      <alignment wrapText="1"/>
    </xf>
    <xf numFmtId="0" fontId="5" fillId="23" borderId="6" xfId="0" applyFont="1" applyFill="1" applyBorder="1" applyAlignment="1">
      <alignment wrapText="1"/>
    </xf>
    <xf numFmtId="0" fontId="5" fillId="18" borderId="23" xfId="0" applyFont="1" applyFill="1" applyBorder="1" applyAlignment="1">
      <alignment/>
    </xf>
    <xf numFmtId="0" fontId="5" fillId="18" borderId="18" xfId="0" applyFont="1" applyFill="1" applyBorder="1" applyAlignment="1">
      <alignment horizontal="center" wrapText="1"/>
    </xf>
    <xf numFmtId="0" fontId="5" fillId="18" borderId="2" xfId="0" applyFont="1" applyFill="1" applyBorder="1" applyAlignment="1">
      <alignment horizontal="center" wrapText="1"/>
    </xf>
    <xf numFmtId="0" fontId="5" fillId="18" borderId="2" xfId="0" applyFont="1" applyFill="1" applyBorder="1" applyAlignment="1">
      <alignment wrapText="1"/>
    </xf>
    <xf numFmtId="0" fontId="5" fillId="23" borderId="2" xfId="0" applyFont="1" applyFill="1" applyBorder="1" applyAlignment="1">
      <alignment wrapText="1"/>
    </xf>
    <xf numFmtId="0" fontId="5" fillId="18" borderId="19" xfId="0" applyFont="1" applyFill="1" applyBorder="1" applyAlignment="1">
      <alignment/>
    </xf>
    <xf numFmtId="0" fontId="5" fillId="22" borderId="18" xfId="0" applyFont="1" applyFill="1" applyBorder="1" applyAlignment="1">
      <alignment horizontal="center" wrapText="1"/>
    </xf>
    <xf numFmtId="0" fontId="5" fillId="22" borderId="2" xfId="0" applyFont="1" applyFill="1" applyBorder="1" applyAlignment="1">
      <alignment horizontal="center" wrapText="1"/>
    </xf>
    <xf numFmtId="0" fontId="5" fillId="22" borderId="2" xfId="0" applyFont="1" applyFill="1" applyBorder="1" applyAlignment="1">
      <alignment wrapText="1"/>
    </xf>
    <xf numFmtId="0" fontId="5" fillId="23" borderId="10" xfId="0" applyFont="1" applyFill="1" applyBorder="1" applyAlignment="1">
      <alignment horizontal="center" wrapText="1"/>
    </xf>
    <xf numFmtId="0" fontId="5" fillId="23" borderId="3" xfId="0" applyFont="1" applyFill="1" applyBorder="1" applyAlignment="1">
      <alignment horizontal="center" wrapText="1"/>
    </xf>
    <xf numFmtId="0" fontId="5" fillId="24" borderId="10" xfId="0" applyFont="1" applyFill="1" applyBorder="1" applyAlignment="1">
      <alignment horizontal="center" wrapText="1"/>
    </xf>
    <xf numFmtId="0" fontId="5" fillId="24" borderId="3" xfId="0" applyFont="1" applyFill="1" applyBorder="1" applyAlignment="1">
      <alignment horizontal="center" wrapText="1"/>
    </xf>
    <xf numFmtId="0" fontId="5" fillId="24" borderId="3" xfId="0" applyFont="1" applyFill="1" applyBorder="1" applyAlignment="1">
      <alignment wrapText="1"/>
    </xf>
    <xf numFmtId="0" fontId="5" fillId="24" borderId="20" xfId="0" applyFont="1" applyFill="1" applyBorder="1" applyAlignment="1">
      <alignment horizontal="center" wrapText="1"/>
    </xf>
    <xf numFmtId="0" fontId="5" fillId="24" borderId="4" xfId="0" applyFont="1" applyFill="1" applyBorder="1" applyAlignment="1">
      <alignment horizontal="center" wrapText="1"/>
    </xf>
    <xf numFmtId="0" fontId="5" fillId="24" borderId="4" xfId="0" applyFont="1" applyFill="1" applyBorder="1" applyAlignment="1">
      <alignment wrapText="1"/>
    </xf>
    <xf numFmtId="0" fontId="5" fillId="18" borderId="21" xfId="0" applyFont="1" applyFill="1" applyBorder="1" applyAlignment="1">
      <alignment/>
    </xf>
    <xf numFmtId="0" fontId="5" fillId="24" borderId="24" xfId="0" applyFont="1" applyFill="1" applyBorder="1" applyAlignment="1">
      <alignment horizontal="center" wrapText="1"/>
    </xf>
    <xf numFmtId="0" fontId="5" fillId="24" borderId="5" xfId="0" applyFont="1" applyFill="1" applyBorder="1" applyAlignment="1">
      <alignment horizontal="center" wrapText="1"/>
    </xf>
    <xf numFmtId="0" fontId="5" fillId="24" borderId="5" xfId="0" applyFont="1" applyFill="1" applyBorder="1" applyAlignment="1">
      <alignment wrapText="1"/>
    </xf>
    <xf numFmtId="0" fontId="5" fillId="18" borderId="25" xfId="0" applyFont="1" applyFill="1" applyBorder="1" applyAlignment="1">
      <alignment/>
    </xf>
    <xf numFmtId="0" fontId="5" fillId="18" borderId="0" xfId="0" applyFont="1" applyFill="1" applyAlignment="1">
      <alignment/>
    </xf>
    <xf numFmtId="0" fontId="5" fillId="23" borderId="20" xfId="0" applyFont="1" applyFill="1" applyBorder="1" applyAlignment="1">
      <alignment horizontal="center" wrapText="1"/>
    </xf>
    <xf numFmtId="0" fontId="5" fillId="23" borderId="4" xfId="0" applyFont="1" applyFill="1" applyBorder="1" applyAlignment="1">
      <alignment horizontal="center" wrapText="1"/>
    </xf>
    <xf numFmtId="0" fontId="5" fillId="23" borderId="4" xfId="0" applyFont="1" applyFill="1" applyBorder="1" applyAlignment="1">
      <alignment wrapText="1"/>
    </xf>
    <xf numFmtId="0" fontId="5" fillId="18" borderId="0" xfId="0" applyFont="1" applyFill="1" applyAlignment="1">
      <alignment/>
    </xf>
    <xf numFmtId="0" fontId="6" fillId="0" borderId="16" xfId="0" applyFont="1" applyFill="1" applyBorder="1" applyAlignment="1">
      <alignment horizontal="center" wrapText="1"/>
    </xf>
    <xf numFmtId="0" fontId="6" fillId="0" borderId="1" xfId="0" applyFont="1" applyFill="1" applyBorder="1" applyAlignment="1">
      <alignment horizontal="center" wrapText="1"/>
    </xf>
    <xf numFmtId="0" fontId="6" fillId="0" borderId="17" xfId="0" applyFont="1" applyFill="1" applyBorder="1" applyAlignment="1">
      <alignment horizontal="center" wrapText="1"/>
    </xf>
    <xf numFmtId="0" fontId="5" fillId="0" borderId="0" xfId="0" applyFont="1" applyFill="1" applyAlignment="1">
      <alignment/>
    </xf>
    <xf numFmtId="0" fontId="5" fillId="0" borderId="20" xfId="0" applyFont="1" applyFill="1" applyBorder="1" applyAlignment="1">
      <alignment horizontal="center" wrapText="1"/>
    </xf>
    <xf numFmtId="0" fontId="5" fillId="0" borderId="4" xfId="0" applyFont="1" applyFill="1" applyBorder="1" applyAlignment="1">
      <alignment horizontal="center" wrapText="1"/>
    </xf>
    <xf numFmtId="0" fontId="5" fillId="0" borderId="21"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8" xfId="0" applyFont="1" applyFill="1" applyBorder="1" applyAlignment="1">
      <alignment wrapText="1"/>
    </xf>
    <xf numFmtId="0" fontId="5" fillId="0" borderId="9" xfId="0" applyFont="1" applyFill="1" applyBorder="1" applyAlignment="1">
      <alignment horizontal="center" wrapText="1"/>
    </xf>
    <xf numFmtId="0" fontId="5" fillId="0" borderId="11" xfId="0" applyFont="1" applyFill="1" applyBorder="1" applyAlignment="1">
      <alignment horizontal="left" wrapText="1"/>
    </xf>
    <xf numFmtId="0" fontId="5"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13" xfId="0" applyFont="1" applyFill="1" applyBorder="1" applyAlignment="1">
      <alignment wrapText="1"/>
    </xf>
    <xf numFmtId="0" fontId="5" fillId="0" borderId="14" xfId="0" applyFont="1" applyFill="1" applyBorder="1" applyAlignment="1">
      <alignment horizontal="center" wrapText="1"/>
    </xf>
    <xf numFmtId="0" fontId="5" fillId="0" borderId="23" xfId="0" applyFont="1" applyFill="1" applyBorder="1" applyAlignment="1">
      <alignment horizontal="center" wrapText="1"/>
    </xf>
    <xf numFmtId="0" fontId="5" fillId="0" borderId="24" xfId="0" applyFont="1" applyFill="1" applyBorder="1" applyAlignment="1">
      <alignment horizontal="center" wrapText="1"/>
    </xf>
    <xf numFmtId="0" fontId="5" fillId="0" borderId="5" xfId="0" applyFont="1" applyFill="1" applyBorder="1" applyAlignment="1">
      <alignment horizontal="center" wrapText="1"/>
    </xf>
    <xf numFmtId="0" fontId="5" fillId="0" borderId="5" xfId="0" applyFont="1" applyFill="1" applyBorder="1" applyAlignment="1">
      <alignment wrapText="1"/>
    </xf>
    <xf numFmtId="0" fontId="5" fillId="0" borderId="25" xfId="0" applyFont="1" applyFill="1" applyBorder="1" applyAlignment="1">
      <alignment horizontal="center" wrapText="1"/>
    </xf>
    <xf numFmtId="0" fontId="5" fillId="0" borderId="3" xfId="0" applyFont="1" applyFill="1" applyBorder="1" applyAlignment="1" quotePrefix="1">
      <alignment wrapText="1"/>
    </xf>
    <xf numFmtId="0" fontId="5" fillId="0" borderId="15" xfId="0" applyFont="1" applyFill="1" applyBorder="1" applyAlignment="1">
      <alignment wrapText="1"/>
    </xf>
    <xf numFmtId="0" fontId="5" fillId="0" borderId="2" xfId="0" applyFont="1" applyFill="1" applyBorder="1" applyAlignment="1" quotePrefix="1">
      <alignment wrapText="1"/>
    </xf>
    <xf numFmtId="0" fontId="5" fillId="0" borderId="0" xfId="0" applyFont="1" applyFill="1" applyBorder="1" applyAlignment="1">
      <alignment/>
    </xf>
    <xf numFmtId="0" fontId="5" fillId="0" borderId="13" xfId="0" applyFont="1" applyFill="1" applyBorder="1" applyAlignment="1" quotePrefix="1">
      <alignment wrapText="1"/>
    </xf>
    <xf numFmtId="0" fontId="5" fillId="0" borderId="0" xfId="0" applyFont="1" applyFill="1" applyAlignment="1">
      <alignment horizontal="left"/>
    </xf>
    <xf numFmtId="0" fontId="9" fillId="0" borderId="3" xfId="0" applyFont="1" applyFill="1" applyBorder="1" applyAlignment="1">
      <alignment wrapText="1"/>
    </xf>
    <xf numFmtId="0" fontId="10" fillId="0" borderId="0" xfId="0" applyFont="1" applyFill="1" applyAlignment="1">
      <alignment/>
    </xf>
    <xf numFmtId="0" fontId="9" fillId="0" borderId="6" xfId="0" applyFont="1" applyFill="1" applyBorder="1" applyAlignment="1">
      <alignment wrapText="1"/>
    </xf>
    <xf numFmtId="0" fontId="9" fillId="0" borderId="2" xfId="0" applyFont="1" applyFill="1" applyBorder="1" applyAlignment="1">
      <alignment wrapText="1"/>
    </xf>
    <xf numFmtId="0" fontId="9" fillId="0" borderId="4" xfId="0" applyFont="1" applyFill="1" applyBorder="1" applyAlignment="1">
      <alignment wrapText="1"/>
    </xf>
    <xf numFmtId="0" fontId="9" fillId="0" borderId="8" xfId="0" applyFont="1" applyFill="1" applyBorder="1" applyAlignment="1">
      <alignment wrapText="1"/>
    </xf>
    <xf numFmtId="0" fontId="9" fillId="0" borderId="5" xfId="0" applyFont="1" applyFill="1" applyBorder="1" applyAlignment="1">
      <alignment wrapText="1"/>
    </xf>
    <xf numFmtId="0" fontId="5" fillId="15" borderId="10" xfId="0" applyFont="1" applyFill="1" applyBorder="1" applyAlignment="1">
      <alignment horizontal="center" wrapText="1"/>
    </xf>
    <xf numFmtId="0" fontId="5" fillId="15" borderId="3" xfId="0" applyFont="1" applyFill="1" applyBorder="1" applyAlignment="1">
      <alignment horizontal="center" wrapText="1"/>
    </xf>
    <xf numFmtId="0" fontId="5" fillId="15" borderId="3" xfId="0" applyFont="1" applyFill="1" applyBorder="1" applyAlignment="1">
      <alignment wrapText="1"/>
    </xf>
    <xf numFmtId="0" fontId="9" fillId="15" borderId="3" xfId="0" applyFont="1" applyFill="1" applyBorder="1" applyAlignment="1">
      <alignment wrapText="1"/>
    </xf>
    <xf numFmtId="0" fontId="5" fillId="15" borderId="11" xfId="0" applyFont="1" applyFill="1" applyBorder="1" applyAlignment="1">
      <alignment horizontal="center" wrapText="1"/>
    </xf>
    <xf numFmtId="0" fontId="5" fillId="25" borderId="10" xfId="0" applyFont="1" applyFill="1" applyBorder="1" applyAlignment="1">
      <alignment horizontal="center" wrapText="1"/>
    </xf>
    <xf numFmtId="0" fontId="5" fillId="25" borderId="3" xfId="0" applyFont="1" applyFill="1" applyBorder="1" applyAlignment="1">
      <alignment horizontal="center" wrapText="1"/>
    </xf>
    <xf numFmtId="0" fontId="5" fillId="25" borderId="3" xfId="0" applyFont="1" applyFill="1" applyBorder="1" applyAlignment="1">
      <alignment wrapText="1"/>
    </xf>
    <xf numFmtId="0" fontId="5" fillId="25" borderId="11" xfId="0" applyFont="1" applyFill="1" applyBorder="1" applyAlignment="1">
      <alignment/>
    </xf>
    <xf numFmtId="0" fontId="5" fillId="25" borderId="20" xfId="0" applyFont="1" applyFill="1" applyBorder="1" applyAlignment="1">
      <alignment horizontal="center" wrapText="1"/>
    </xf>
    <xf numFmtId="0" fontId="5" fillId="25" borderId="4" xfId="0" applyFont="1" applyFill="1" applyBorder="1" applyAlignment="1">
      <alignment horizontal="center" wrapText="1"/>
    </xf>
    <xf numFmtId="0" fontId="5" fillId="25" borderId="4" xfId="0" applyFont="1" applyFill="1" applyBorder="1" applyAlignment="1">
      <alignment wrapText="1"/>
    </xf>
    <xf numFmtId="0" fontId="5" fillId="25" borderId="6" xfId="0" applyFont="1" applyFill="1" applyBorder="1" applyAlignment="1">
      <alignment wrapText="1"/>
    </xf>
    <xf numFmtId="0" fontId="5" fillId="25" borderId="21" xfId="0" applyFont="1" applyFill="1" applyBorder="1" applyAlignment="1">
      <alignment/>
    </xf>
    <xf numFmtId="0" fontId="5" fillId="25" borderId="2" xfId="0" applyFont="1" applyFill="1" applyBorder="1" applyAlignment="1">
      <alignment horizontal="center" wrapText="1"/>
    </xf>
    <xf numFmtId="0" fontId="5" fillId="25" borderId="2" xfId="0" applyFont="1" applyFill="1" applyBorder="1" applyAlignment="1">
      <alignment wrapText="1"/>
    </xf>
    <xf numFmtId="0" fontId="5" fillId="25" borderId="22" xfId="0" applyFont="1" applyFill="1" applyBorder="1" applyAlignment="1">
      <alignment horizontal="center" wrapText="1"/>
    </xf>
    <xf numFmtId="0" fontId="5" fillId="25" borderId="6" xfId="0" applyFont="1" applyFill="1" applyBorder="1" applyAlignment="1">
      <alignment horizontal="center" wrapText="1"/>
    </xf>
    <xf numFmtId="0" fontId="5" fillId="25" borderId="23" xfId="0" applyFont="1" applyFill="1" applyBorder="1" applyAlignment="1">
      <alignment/>
    </xf>
    <xf numFmtId="0" fontId="5" fillId="25" borderId="11" xfId="0" applyFont="1" applyFill="1" applyBorder="1" applyAlignment="1">
      <alignment horizontal="center" wrapText="1"/>
    </xf>
    <xf numFmtId="0" fontId="5" fillId="25" borderId="15" xfId="0" applyFont="1" applyFill="1" applyBorder="1" applyAlignment="1">
      <alignment wrapText="1"/>
    </xf>
    <xf numFmtId="0" fontId="5" fillId="25" borderId="7" xfId="0" applyFont="1" applyFill="1" applyBorder="1" applyAlignment="1">
      <alignment horizontal="center" wrapText="1"/>
    </xf>
    <xf numFmtId="0" fontId="5" fillId="25" borderId="8" xfId="0" applyFont="1" applyFill="1" applyBorder="1" applyAlignment="1">
      <alignment horizontal="center" wrapText="1"/>
    </xf>
    <xf numFmtId="0" fontId="5" fillId="25" borderId="8" xfId="0" applyFont="1" applyFill="1" applyBorder="1" applyAlignment="1">
      <alignment wrapText="1"/>
    </xf>
    <xf numFmtId="0" fontId="5" fillId="25" borderId="9" xfId="0" applyFont="1" applyFill="1" applyBorder="1" applyAlignment="1">
      <alignment/>
    </xf>
    <xf numFmtId="0" fontId="5" fillId="17" borderId="4" xfId="0" applyFont="1" applyFill="1" applyBorder="1" applyAlignment="1">
      <alignment horizontal="center" wrapText="1"/>
    </xf>
    <xf numFmtId="0" fontId="5" fillId="17" borderId="4" xfId="0" applyFont="1" applyFill="1" applyBorder="1" applyAlignment="1">
      <alignment wrapText="1"/>
    </xf>
    <xf numFmtId="0" fontId="5" fillId="17" borderId="15" xfId="0" applyFont="1" applyFill="1" applyBorder="1" applyAlignment="1">
      <alignment wrapText="1"/>
    </xf>
    <xf numFmtId="0" fontId="5" fillId="24" borderId="7" xfId="0" applyFont="1" applyFill="1" applyBorder="1" applyAlignment="1">
      <alignment horizontal="center" wrapText="1"/>
    </xf>
    <xf numFmtId="0" fontId="5" fillId="24" borderId="8" xfId="0" applyFont="1" applyFill="1" applyBorder="1" applyAlignment="1">
      <alignment horizontal="center" wrapText="1"/>
    </xf>
    <xf numFmtId="0" fontId="5" fillId="24" borderId="8" xfId="0" applyFont="1" applyFill="1" applyBorder="1" applyAlignment="1">
      <alignment wrapText="1"/>
    </xf>
    <xf numFmtId="0" fontId="5" fillId="23" borderId="8" xfId="0" applyFont="1" applyFill="1" applyBorder="1" applyAlignment="1">
      <alignment wrapText="1"/>
    </xf>
    <xf numFmtId="0" fontId="5" fillId="18" borderId="9" xfId="0" applyFont="1" applyFill="1" applyBorder="1" applyAlignment="1">
      <alignment/>
    </xf>
    <xf numFmtId="0" fontId="5" fillId="17" borderId="12" xfId="0" applyFont="1" applyFill="1" applyBorder="1" applyAlignment="1">
      <alignment horizontal="center" wrapText="1"/>
    </xf>
    <xf numFmtId="0" fontId="5" fillId="17" borderId="13" xfId="0" applyFont="1" applyFill="1" applyBorder="1" applyAlignment="1">
      <alignment horizontal="center" wrapText="1"/>
    </xf>
    <xf numFmtId="0" fontId="5" fillId="17" borderId="13" xfId="0" applyFont="1" applyFill="1" applyBorder="1" applyAlignment="1">
      <alignment wrapText="1"/>
    </xf>
    <xf numFmtId="0" fontId="5" fillId="18" borderId="14" xfId="0" applyFont="1" applyFill="1" applyBorder="1" applyAlignment="1">
      <alignment/>
    </xf>
    <xf numFmtId="0" fontId="5" fillId="26" borderId="3" xfId="0" applyFont="1" applyFill="1" applyBorder="1" applyAlignment="1">
      <alignment horizontal="center" wrapText="1"/>
    </xf>
    <xf numFmtId="0" fontId="5" fillId="26" borderId="3" xfId="0" applyFont="1" applyFill="1" applyBorder="1" applyAlignment="1">
      <alignment wrapText="1"/>
    </xf>
    <xf numFmtId="0" fontId="5" fillId="27" borderId="3" xfId="0" applyFont="1" applyFill="1" applyBorder="1" applyAlignment="1">
      <alignment wrapText="1"/>
    </xf>
    <xf numFmtId="0" fontId="5" fillId="27" borderId="11" xfId="0" applyFont="1" applyFill="1" applyBorder="1" applyAlignment="1">
      <alignment horizontal="center" wrapText="1"/>
    </xf>
    <xf numFmtId="0" fontId="5" fillId="25" borderId="24" xfId="0" applyFont="1" applyFill="1" applyBorder="1" applyAlignment="1">
      <alignment horizontal="center" wrapText="1"/>
    </xf>
    <xf numFmtId="0" fontId="5" fillId="25" borderId="5" xfId="0" applyFont="1" applyFill="1" applyBorder="1" applyAlignment="1">
      <alignment horizontal="center" wrapText="1"/>
    </xf>
    <xf numFmtId="0" fontId="5" fillId="25" borderId="5" xfId="0" applyFont="1" applyFill="1" applyBorder="1" applyAlignment="1">
      <alignment wrapText="1"/>
    </xf>
    <xf numFmtId="0" fontId="5" fillId="25" borderId="25" xfId="0" applyFont="1" applyFill="1" applyBorder="1" applyAlignment="1">
      <alignment/>
    </xf>
    <xf numFmtId="0" fontId="5" fillId="25" borderId="12" xfId="0" applyFont="1" applyFill="1" applyBorder="1" applyAlignment="1">
      <alignment horizontal="center" wrapText="1"/>
    </xf>
    <xf numFmtId="0" fontId="5" fillId="25" borderId="13" xfId="0" applyFont="1" applyFill="1" applyBorder="1" applyAlignment="1">
      <alignment horizontal="center" wrapText="1"/>
    </xf>
    <xf numFmtId="0" fontId="5" fillId="25" borderId="13" xfId="0" applyFont="1" applyFill="1" applyBorder="1" applyAlignment="1">
      <alignment wrapText="1"/>
    </xf>
    <xf numFmtId="0" fontId="5" fillId="25" borderId="14" xfId="0" applyFont="1" applyFill="1" applyBorder="1" applyAlignment="1">
      <alignment/>
    </xf>
    <xf numFmtId="0" fontId="5" fillId="25" borderId="18" xfId="0" applyFont="1" applyFill="1" applyBorder="1" applyAlignment="1">
      <alignment horizontal="center" wrapText="1"/>
    </xf>
    <xf numFmtId="0" fontId="5" fillId="25" borderId="19" xfId="0" applyFont="1" applyFill="1" applyBorder="1" applyAlignment="1">
      <alignment/>
    </xf>
    <xf numFmtId="0" fontId="5" fillId="25" borderId="19" xfId="0" applyFont="1" applyFill="1" applyBorder="1" applyAlignment="1">
      <alignment horizontal="center" wrapText="1"/>
    </xf>
    <xf numFmtId="0" fontId="5" fillId="25" borderId="23" xfId="0" applyFont="1" applyFill="1" applyBorder="1" applyAlignment="1">
      <alignment horizontal="center" wrapText="1"/>
    </xf>
    <xf numFmtId="0" fontId="5" fillId="25" borderId="25" xfId="0" applyFont="1" applyFill="1" applyBorder="1" applyAlignment="1">
      <alignment horizontal="center" wrapText="1"/>
    </xf>
    <xf numFmtId="0" fontId="5" fillId="19" borderId="3" xfId="0" applyFont="1" applyFill="1" applyBorder="1" applyAlignment="1" quotePrefix="1">
      <alignment wrapText="1"/>
    </xf>
    <xf numFmtId="0" fontId="5" fillId="19" borderId="13" xfId="0" applyFont="1" applyFill="1" applyBorder="1" applyAlignment="1" quotePrefix="1">
      <alignment wrapText="1"/>
    </xf>
    <xf numFmtId="0" fontId="5" fillId="25" borderId="9" xfId="0" applyFont="1" applyFill="1" applyBorder="1" applyAlignment="1">
      <alignment horizontal="center" wrapText="1"/>
    </xf>
    <xf numFmtId="0" fontId="8" fillId="0" borderId="0" xfId="0" applyFont="1" applyAlignment="1">
      <alignment/>
    </xf>
    <xf numFmtId="178" fontId="0" fillId="0" borderId="0" xfId="0" applyNumberFormat="1" applyAlignment="1">
      <alignment/>
    </xf>
    <xf numFmtId="0" fontId="9" fillId="25" borderId="3" xfId="0" applyFont="1" applyFill="1" applyBorder="1" applyAlignment="1">
      <alignment wrapText="1"/>
    </xf>
    <xf numFmtId="0" fontId="9" fillId="25" borderId="4" xfId="0" applyFont="1" applyFill="1" applyBorder="1" applyAlignment="1">
      <alignment wrapText="1"/>
    </xf>
    <xf numFmtId="0" fontId="5" fillId="25" borderId="14" xfId="0" applyFont="1" applyFill="1" applyBorder="1" applyAlignment="1">
      <alignment horizontal="center" wrapText="1"/>
    </xf>
    <xf numFmtId="0" fontId="9" fillId="25" borderId="8" xfId="0" applyFont="1" applyFill="1" applyBorder="1" applyAlignment="1">
      <alignment wrapText="1"/>
    </xf>
    <xf numFmtId="0" fontId="5" fillId="25" borderId="2" xfId="0" applyFont="1" applyFill="1" applyBorder="1" applyAlignment="1" quotePrefix="1">
      <alignment wrapText="1"/>
    </xf>
    <xf numFmtId="0" fontId="9" fillId="25" borderId="2" xfId="0" applyFont="1" applyFill="1" applyBorder="1" applyAlignment="1">
      <alignment wrapText="1"/>
    </xf>
    <xf numFmtId="0" fontId="5" fillId="25" borderId="3" xfId="0" applyFont="1" applyFill="1" applyBorder="1" applyAlignment="1" quotePrefix="1">
      <alignment wrapText="1"/>
    </xf>
    <xf numFmtId="0" fontId="5" fillId="25" borderId="11" xfId="0" applyFont="1" applyFill="1" applyBorder="1" applyAlignment="1">
      <alignment horizontal="left" wrapText="1"/>
    </xf>
    <xf numFmtId="0" fontId="5" fillId="25" borderId="15" xfId="0" applyFont="1" applyFill="1" applyBorder="1" applyAlignment="1">
      <alignment horizontal="center" wrapText="1"/>
    </xf>
    <xf numFmtId="0" fontId="5" fillId="28" borderId="0" xfId="0" applyFont="1" applyFill="1" applyBorder="1" applyAlignment="1">
      <alignment wrapText="1"/>
    </xf>
    <xf numFmtId="0" fontId="5" fillId="17" borderId="19" xfId="0" applyFont="1" applyFill="1" applyBorder="1" applyAlignment="1">
      <alignment horizontal="left" wrapText="1"/>
    </xf>
    <xf numFmtId="0" fontId="5" fillId="18" borderId="11" xfId="0" applyFont="1" applyFill="1" applyBorder="1" applyAlignment="1">
      <alignment horizontal="left" wrapText="1"/>
    </xf>
    <xf numFmtId="0" fontId="5" fillId="17" borderId="11" xfId="0" applyFont="1" applyFill="1" applyBorder="1" applyAlignment="1">
      <alignment horizontal="left" wrapText="1"/>
    </xf>
    <xf numFmtId="0" fontId="5" fillId="3" borderId="11" xfId="0" applyFont="1" applyFill="1" applyBorder="1" applyAlignment="1">
      <alignment horizontal="left" wrapText="1"/>
    </xf>
    <xf numFmtId="0" fontId="5" fillId="18" borderId="9" xfId="0" applyFont="1" applyFill="1" applyBorder="1" applyAlignment="1">
      <alignment wrapText="1"/>
    </xf>
    <xf numFmtId="0" fontId="5" fillId="18" borderId="11" xfId="0" applyFont="1" applyFill="1" applyBorder="1" applyAlignment="1">
      <alignment wrapText="1"/>
    </xf>
    <xf numFmtId="0" fontId="5" fillId="20" borderId="11" xfId="0" applyFont="1" applyFill="1" applyBorder="1" applyAlignment="1">
      <alignment wrapText="1"/>
    </xf>
    <xf numFmtId="0" fontId="5" fillId="19" borderId="11" xfId="0" applyFont="1" applyFill="1" applyBorder="1" applyAlignment="1">
      <alignment wrapText="1"/>
    </xf>
    <xf numFmtId="0" fontId="5" fillId="28" borderId="11" xfId="0" applyFont="1" applyFill="1" applyBorder="1" applyAlignment="1">
      <alignment horizontal="center" wrapText="1"/>
    </xf>
    <xf numFmtId="0" fontId="5" fillId="20" borderId="11" xfId="0" applyFont="1" applyFill="1" applyBorder="1" applyAlignment="1">
      <alignment horizontal="left" wrapText="1"/>
    </xf>
    <xf numFmtId="0" fontId="5" fillId="29" borderId="26" xfId="0" applyFont="1" applyFill="1" applyBorder="1" applyAlignment="1">
      <alignment horizontal="left" wrapText="1"/>
    </xf>
    <xf numFmtId="0" fontId="5" fillId="29" borderId="27" xfId="0" applyFont="1" applyFill="1" applyBorder="1" applyAlignment="1">
      <alignment horizontal="left" wrapText="1"/>
    </xf>
    <xf numFmtId="0" fontId="5" fillId="29" borderId="28" xfId="0" applyFont="1" applyFill="1" applyBorder="1" applyAlignment="1">
      <alignment horizontal="left" wrapText="1"/>
    </xf>
    <xf numFmtId="0" fontId="5" fillId="29" borderId="29" xfId="0" applyFont="1" applyFill="1" applyBorder="1" applyAlignment="1">
      <alignment horizontal="left" wrapText="1"/>
    </xf>
    <xf numFmtId="0" fontId="5" fillId="29" borderId="0" xfId="0" applyFont="1" applyFill="1" applyBorder="1" applyAlignment="1">
      <alignment horizontal="left" wrapText="1"/>
    </xf>
    <xf numFmtId="0" fontId="5" fillId="29" borderId="30" xfId="0" applyFont="1" applyFill="1" applyBorder="1" applyAlignment="1">
      <alignment horizontal="left" wrapText="1"/>
    </xf>
    <xf numFmtId="0" fontId="5" fillId="29" borderId="31" xfId="0" applyFont="1" applyFill="1" applyBorder="1" applyAlignment="1">
      <alignment horizontal="center" wrapText="1"/>
    </xf>
    <xf numFmtId="0" fontId="5" fillId="29" borderId="32" xfId="0" applyFont="1" applyFill="1" applyBorder="1" applyAlignment="1">
      <alignment horizontal="center" wrapText="1"/>
    </xf>
    <xf numFmtId="0" fontId="5" fillId="29" borderId="33" xfId="0" applyFont="1" applyFill="1" applyBorder="1" applyAlignment="1">
      <alignment horizontal="center" wrapText="1"/>
    </xf>
    <xf numFmtId="0" fontId="5" fillId="29" borderId="34" xfId="0" applyFont="1" applyFill="1" applyBorder="1" applyAlignment="1">
      <alignment horizontal="left" wrapText="1"/>
    </xf>
    <xf numFmtId="0" fontId="5" fillId="29" borderId="35" xfId="0" applyFont="1" applyFill="1" applyBorder="1" applyAlignment="1">
      <alignment horizontal="left" wrapText="1"/>
    </xf>
    <xf numFmtId="0" fontId="5" fillId="29" borderId="36" xfId="0" applyFont="1" applyFill="1" applyBorder="1" applyAlignment="1">
      <alignment horizontal="left" wrapText="1"/>
    </xf>
    <xf numFmtId="0" fontId="5" fillId="0" borderId="34" xfId="0" applyFont="1" applyFill="1" applyBorder="1" applyAlignment="1">
      <alignment horizontal="left" wrapText="1"/>
    </xf>
    <xf numFmtId="0" fontId="5" fillId="0" borderId="35" xfId="0" applyFont="1" applyFill="1" applyBorder="1" applyAlignment="1">
      <alignment horizontal="left" wrapText="1"/>
    </xf>
    <xf numFmtId="0" fontId="5" fillId="0" borderId="36" xfId="0" applyFont="1" applyFill="1" applyBorder="1" applyAlignment="1">
      <alignment horizontal="left" wrapText="1"/>
    </xf>
    <xf numFmtId="0" fontId="5" fillId="0" borderId="29" xfId="0" applyFont="1" applyFill="1" applyBorder="1" applyAlignment="1">
      <alignment horizontal="left" wrapText="1"/>
    </xf>
    <xf numFmtId="0" fontId="5" fillId="0" borderId="0" xfId="0" applyFont="1" applyFill="1" applyBorder="1" applyAlignment="1">
      <alignment horizontal="left" wrapText="1"/>
    </xf>
    <xf numFmtId="0" fontId="5" fillId="0" borderId="30" xfId="0" applyFont="1" applyFill="1" applyBorder="1" applyAlignment="1">
      <alignment horizontal="left" wrapText="1"/>
    </xf>
    <xf numFmtId="0" fontId="5" fillId="0" borderId="26" xfId="0" applyFont="1" applyFill="1" applyBorder="1" applyAlignment="1">
      <alignment horizontal="left" wrapText="1"/>
    </xf>
    <xf numFmtId="0" fontId="5" fillId="0" borderId="27" xfId="0" applyFont="1" applyFill="1" applyBorder="1" applyAlignment="1">
      <alignment horizontal="left" wrapText="1"/>
    </xf>
    <xf numFmtId="0" fontId="5" fillId="0" borderId="28" xfId="0" applyFont="1" applyFill="1" applyBorder="1" applyAlignment="1">
      <alignment horizontal="left" wrapText="1"/>
    </xf>
    <xf numFmtId="0" fontId="8" fillId="0" borderId="31" xfId="0" applyFont="1" applyFill="1" applyBorder="1" applyAlignment="1">
      <alignment horizontal="left" wrapText="1"/>
    </xf>
    <xf numFmtId="0" fontId="8" fillId="0" borderId="32" xfId="0" applyFont="1" applyFill="1" applyBorder="1" applyAlignment="1">
      <alignment horizontal="left" wrapText="1"/>
    </xf>
    <xf numFmtId="0" fontId="8" fillId="0" borderId="33" xfId="0" applyFont="1" applyFill="1" applyBorder="1" applyAlignment="1">
      <alignment horizontal="lef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37"/>
  <sheetViews>
    <sheetView tabSelected="1" workbookViewId="0" topLeftCell="A1">
      <selection activeCell="A1" sqref="A1:I1"/>
    </sheetView>
  </sheetViews>
  <sheetFormatPr defaultColWidth="9.00390625" defaultRowHeight="13.5"/>
  <cols>
    <col min="1" max="1" width="7.625" style="3" bestFit="1" customWidth="1"/>
    <col min="2" max="2" width="5.375" style="3" bestFit="1" customWidth="1"/>
    <col min="3" max="3" width="6.75390625" style="3" bestFit="1" customWidth="1"/>
    <col min="4" max="4" width="16.125" style="3" bestFit="1" customWidth="1"/>
    <col min="5" max="5" width="10.50390625" style="3" bestFit="1" customWidth="1"/>
    <col min="6" max="6" width="7.50390625" style="3" bestFit="1" customWidth="1"/>
    <col min="7" max="7" width="47.375" style="3" customWidth="1"/>
    <col min="8" max="8" width="10.00390625" style="3" customWidth="1"/>
    <col min="9" max="9" width="26.75390625" style="3" bestFit="1" customWidth="1"/>
    <col min="10" max="16384" width="9.00390625" style="3" customWidth="1"/>
  </cols>
  <sheetData>
    <row r="1" spans="1:9" ht="10.5">
      <c r="A1" s="387" t="s">
        <v>0</v>
      </c>
      <c r="B1" s="388"/>
      <c r="C1" s="388"/>
      <c r="D1" s="388"/>
      <c r="E1" s="388"/>
      <c r="F1" s="388"/>
      <c r="G1" s="388"/>
      <c r="H1" s="388"/>
      <c r="I1" s="389"/>
    </row>
    <row r="2" spans="1:9" ht="11.25" thickBot="1">
      <c r="A2" s="137" t="s">
        <v>1</v>
      </c>
      <c r="B2" s="4" t="s">
        <v>2</v>
      </c>
      <c r="C2" s="4" t="s">
        <v>3</v>
      </c>
      <c r="D2" s="4" t="s">
        <v>4</v>
      </c>
      <c r="E2" s="4" t="s">
        <v>5</v>
      </c>
      <c r="F2" s="4" t="s">
        <v>376</v>
      </c>
      <c r="G2" s="4" t="s">
        <v>6</v>
      </c>
      <c r="H2" s="4" t="s">
        <v>7</v>
      </c>
      <c r="I2" s="138" t="s">
        <v>417</v>
      </c>
    </row>
    <row r="3" spans="1:10" s="8" customFormat="1" ht="63">
      <c r="A3" s="195">
        <v>0</v>
      </c>
      <c r="B3" s="196">
        <v>1</v>
      </c>
      <c r="C3" s="196"/>
      <c r="D3" s="197" t="s">
        <v>9</v>
      </c>
      <c r="E3" s="198" t="s">
        <v>277</v>
      </c>
      <c r="F3" s="198"/>
      <c r="G3" s="198" t="s">
        <v>276</v>
      </c>
      <c r="H3" s="198" t="s">
        <v>10</v>
      </c>
      <c r="I3" s="371" t="s">
        <v>418</v>
      </c>
      <c r="J3" s="263"/>
    </row>
    <row r="4" spans="1:9" s="8" customFormat="1" ht="10.5">
      <c r="A4" s="160">
        <v>1</v>
      </c>
      <c r="B4" s="28">
        <v>1</v>
      </c>
      <c r="C4" s="28"/>
      <c r="D4" s="29"/>
      <c r="E4" s="29"/>
      <c r="F4" s="29"/>
      <c r="G4" s="29"/>
      <c r="H4" s="29" t="s">
        <v>12</v>
      </c>
      <c r="I4" s="194"/>
    </row>
    <row r="5" spans="1:9" s="8" customFormat="1" ht="10.5">
      <c r="A5" s="160">
        <v>2</v>
      </c>
      <c r="B5" s="28">
        <v>1</v>
      </c>
      <c r="C5" s="28" t="s">
        <v>13</v>
      </c>
      <c r="D5" s="29" t="s">
        <v>14</v>
      </c>
      <c r="E5" s="29"/>
      <c r="F5" s="29"/>
      <c r="G5" s="29" t="s">
        <v>15</v>
      </c>
      <c r="H5" s="29" t="s">
        <v>12</v>
      </c>
      <c r="I5" s="194"/>
    </row>
    <row r="6" spans="1:10" s="8" customFormat="1" ht="84">
      <c r="A6" s="160">
        <v>3</v>
      </c>
      <c r="B6" s="28">
        <v>1</v>
      </c>
      <c r="C6" s="28" t="s">
        <v>13</v>
      </c>
      <c r="D6" s="29" t="s">
        <v>9</v>
      </c>
      <c r="E6" s="29" t="s">
        <v>16</v>
      </c>
      <c r="F6" s="29"/>
      <c r="G6" s="29" t="s">
        <v>17</v>
      </c>
      <c r="H6" s="29" t="s">
        <v>275</v>
      </c>
      <c r="I6" s="279" t="s">
        <v>419</v>
      </c>
      <c r="J6" s="189"/>
    </row>
    <row r="7" spans="1:10" s="8" customFormat="1" ht="31.5">
      <c r="A7" s="199" t="s">
        <v>19</v>
      </c>
      <c r="B7" s="200">
        <v>8</v>
      </c>
      <c r="C7" s="200" t="s">
        <v>20</v>
      </c>
      <c r="D7" s="197" t="s">
        <v>21</v>
      </c>
      <c r="E7" s="200" t="s">
        <v>22</v>
      </c>
      <c r="F7" s="197"/>
      <c r="G7" s="197" t="s">
        <v>187</v>
      </c>
      <c r="H7" s="197" t="s">
        <v>23</v>
      </c>
      <c r="I7" s="373" t="s">
        <v>434</v>
      </c>
      <c r="J7" s="267"/>
    </row>
    <row r="8" spans="1:10" s="8" customFormat="1" ht="52.5">
      <c r="A8" s="201">
        <v>12</v>
      </c>
      <c r="B8" s="202">
        <v>1</v>
      </c>
      <c r="C8" s="202" t="s">
        <v>13</v>
      </c>
      <c r="D8" s="203" t="s">
        <v>25</v>
      </c>
      <c r="E8" s="203" t="s">
        <v>26</v>
      </c>
      <c r="F8" s="203" t="s">
        <v>27</v>
      </c>
      <c r="G8" s="203" t="s">
        <v>28</v>
      </c>
      <c r="H8" s="203" t="s">
        <v>12</v>
      </c>
      <c r="I8" s="372" t="s">
        <v>424</v>
      </c>
      <c r="J8" s="263"/>
    </row>
    <row r="9" spans="1:10" s="8" customFormat="1" ht="157.5">
      <c r="A9" s="201">
        <v>13</v>
      </c>
      <c r="B9" s="202">
        <v>1</v>
      </c>
      <c r="C9" s="202" t="s">
        <v>13</v>
      </c>
      <c r="D9" s="203" t="s">
        <v>25</v>
      </c>
      <c r="E9" s="203" t="s">
        <v>26</v>
      </c>
      <c r="F9" s="203" t="s">
        <v>29</v>
      </c>
      <c r="G9" s="203" t="s">
        <v>421</v>
      </c>
      <c r="H9" s="203" t="s">
        <v>12</v>
      </c>
      <c r="I9" s="372" t="s">
        <v>422</v>
      </c>
      <c r="J9" s="263"/>
    </row>
    <row r="10" spans="1:9" s="8" customFormat="1" ht="10.5">
      <c r="A10" s="51">
        <v>14</v>
      </c>
      <c r="B10" s="9">
        <v>1</v>
      </c>
      <c r="C10" s="9"/>
      <c r="D10" s="6"/>
      <c r="E10" s="6"/>
      <c r="F10" s="6"/>
      <c r="G10" s="6"/>
      <c r="H10" s="6" t="s">
        <v>12</v>
      </c>
      <c r="I10" s="374"/>
    </row>
    <row r="11" spans="1:10" s="8" customFormat="1" ht="21">
      <c r="A11" s="201">
        <v>15</v>
      </c>
      <c r="B11" s="202">
        <v>1</v>
      </c>
      <c r="C11" s="202" t="s">
        <v>13</v>
      </c>
      <c r="D11" s="203" t="s">
        <v>25</v>
      </c>
      <c r="E11" s="203" t="s">
        <v>26</v>
      </c>
      <c r="F11" s="203" t="s">
        <v>30</v>
      </c>
      <c r="G11" s="203" t="s">
        <v>31</v>
      </c>
      <c r="H11" s="203" t="s">
        <v>32</v>
      </c>
      <c r="I11" s="372" t="s">
        <v>423</v>
      </c>
      <c r="J11" s="263"/>
    </row>
    <row r="12" spans="1:10" s="8" customFormat="1" ht="10.5">
      <c r="A12" s="201">
        <v>16</v>
      </c>
      <c r="B12" s="202">
        <v>1</v>
      </c>
      <c r="C12" s="202" t="s">
        <v>13</v>
      </c>
      <c r="D12" s="203" t="s">
        <v>25</v>
      </c>
      <c r="E12" s="203" t="s">
        <v>26</v>
      </c>
      <c r="F12" s="203" t="s">
        <v>30</v>
      </c>
      <c r="G12" s="203" t="s">
        <v>34</v>
      </c>
      <c r="H12" s="203" t="s">
        <v>35</v>
      </c>
      <c r="I12" s="372" t="s">
        <v>420</v>
      </c>
      <c r="J12" s="263"/>
    </row>
    <row r="13" spans="1:10" s="8" customFormat="1" ht="10.5">
      <c r="A13" s="201">
        <v>17</v>
      </c>
      <c r="B13" s="202">
        <v>1</v>
      </c>
      <c r="C13" s="202" t="s">
        <v>13</v>
      </c>
      <c r="D13" s="203" t="s">
        <v>25</v>
      </c>
      <c r="E13" s="203" t="s">
        <v>36</v>
      </c>
      <c r="F13" s="203" t="s">
        <v>27</v>
      </c>
      <c r="G13" s="203" t="s">
        <v>28</v>
      </c>
      <c r="H13" s="203" t="s">
        <v>37</v>
      </c>
      <c r="I13" s="372" t="s">
        <v>425</v>
      </c>
      <c r="J13" s="263"/>
    </row>
    <row r="14" spans="1:10" s="8" customFormat="1" ht="157.5">
      <c r="A14" s="201">
        <v>18</v>
      </c>
      <c r="B14" s="202">
        <v>1</v>
      </c>
      <c r="C14" s="202" t="s">
        <v>13</v>
      </c>
      <c r="D14" s="203" t="s">
        <v>25</v>
      </c>
      <c r="E14" s="203" t="s">
        <v>36</v>
      </c>
      <c r="F14" s="203" t="s">
        <v>29</v>
      </c>
      <c r="G14" s="203" t="s">
        <v>421</v>
      </c>
      <c r="H14" s="203" t="s">
        <v>12</v>
      </c>
      <c r="I14" s="372"/>
      <c r="J14" s="263"/>
    </row>
    <row r="15" spans="1:9" s="8" customFormat="1" ht="11.25" thickBot="1">
      <c r="A15" s="141">
        <v>19</v>
      </c>
      <c r="B15" s="11">
        <v>1</v>
      </c>
      <c r="C15" s="11"/>
      <c r="D15" s="12"/>
      <c r="E15" s="13"/>
      <c r="F15" s="12"/>
      <c r="G15" s="12"/>
      <c r="H15" s="12" t="s">
        <v>12</v>
      </c>
      <c r="I15" s="142"/>
    </row>
    <row r="16" spans="1:10" s="8" customFormat="1" ht="10.5">
      <c r="A16" s="205">
        <v>20</v>
      </c>
      <c r="B16" s="206">
        <v>1</v>
      </c>
      <c r="C16" s="206" t="s">
        <v>13</v>
      </c>
      <c r="D16" s="207" t="s">
        <v>25</v>
      </c>
      <c r="E16" s="207" t="s">
        <v>36</v>
      </c>
      <c r="F16" s="207" t="s">
        <v>30</v>
      </c>
      <c r="G16" s="207" t="s">
        <v>31</v>
      </c>
      <c r="H16" s="207" t="s">
        <v>32</v>
      </c>
      <c r="I16" s="375"/>
      <c r="J16" s="263"/>
    </row>
    <row r="17" spans="1:10" s="8" customFormat="1" ht="10.5">
      <c r="A17" s="201">
        <v>21</v>
      </c>
      <c r="B17" s="202">
        <v>1</v>
      </c>
      <c r="C17" s="202" t="s">
        <v>13</v>
      </c>
      <c r="D17" s="203" t="s">
        <v>25</v>
      </c>
      <c r="E17" s="203" t="s">
        <v>36</v>
      </c>
      <c r="F17" s="203" t="s">
        <v>30</v>
      </c>
      <c r="G17" s="203" t="s">
        <v>34</v>
      </c>
      <c r="H17" s="203" t="s">
        <v>35</v>
      </c>
      <c r="I17" s="376" t="s">
        <v>33</v>
      </c>
      <c r="J17" s="263"/>
    </row>
    <row r="18" spans="1:10" s="8" customFormat="1" ht="31.5">
      <c r="A18" s="217">
        <v>22</v>
      </c>
      <c r="B18" s="218">
        <v>1</v>
      </c>
      <c r="C18" s="218" t="s">
        <v>38</v>
      </c>
      <c r="D18" s="219" t="s">
        <v>39</v>
      </c>
      <c r="E18" s="219"/>
      <c r="F18" s="219" t="s">
        <v>40</v>
      </c>
      <c r="G18" s="219" t="s">
        <v>41</v>
      </c>
      <c r="H18" s="219" t="s">
        <v>42</v>
      </c>
      <c r="I18" s="377" t="s">
        <v>427</v>
      </c>
      <c r="J18" s="263"/>
    </row>
    <row r="19" spans="1:10" s="8" customFormat="1" ht="10.5">
      <c r="A19" s="217">
        <v>23</v>
      </c>
      <c r="B19" s="218">
        <v>1</v>
      </c>
      <c r="C19" s="218" t="s">
        <v>38</v>
      </c>
      <c r="D19" s="219" t="s">
        <v>39</v>
      </c>
      <c r="E19" s="219"/>
      <c r="F19" s="219" t="s">
        <v>43</v>
      </c>
      <c r="G19" s="219" t="s">
        <v>41</v>
      </c>
      <c r="H19" s="219" t="s">
        <v>42</v>
      </c>
      <c r="I19" s="377"/>
      <c r="J19" s="263"/>
    </row>
    <row r="20" spans="1:10" s="8" customFormat="1" ht="10.5">
      <c r="A20" s="217">
        <v>24</v>
      </c>
      <c r="B20" s="218">
        <v>1</v>
      </c>
      <c r="C20" s="218" t="s">
        <v>38</v>
      </c>
      <c r="D20" s="219" t="s">
        <v>39</v>
      </c>
      <c r="E20" s="219"/>
      <c r="F20" s="219" t="s">
        <v>44</v>
      </c>
      <c r="G20" s="219" t="s">
        <v>41</v>
      </c>
      <c r="H20" s="219" t="s">
        <v>42</v>
      </c>
      <c r="I20" s="377"/>
      <c r="J20" s="263"/>
    </row>
    <row r="21" spans="1:10" s="8" customFormat="1" ht="10.5">
      <c r="A21" s="217">
        <v>25</v>
      </c>
      <c r="B21" s="218">
        <v>1</v>
      </c>
      <c r="C21" s="218" t="s">
        <v>38</v>
      </c>
      <c r="D21" s="219" t="s">
        <v>39</v>
      </c>
      <c r="E21" s="219"/>
      <c r="F21" s="219" t="s">
        <v>45</v>
      </c>
      <c r="G21" s="219" t="s">
        <v>41</v>
      </c>
      <c r="H21" s="219" t="s">
        <v>42</v>
      </c>
      <c r="I21" s="377"/>
      <c r="J21" s="263"/>
    </row>
    <row r="22" spans="1:10" s="10" customFormat="1" ht="52.5">
      <c r="A22" s="209">
        <v>26</v>
      </c>
      <c r="B22" s="210">
        <v>1</v>
      </c>
      <c r="C22" s="210" t="s">
        <v>46</v>
      </c>
      <c r="D22" s="211" t="s">
        <v>47</v>
      </c>
      <c r="E22" s="210" t="s">
        <v>22</v>
      </c>
      <c r="F22" s="211"/>
      <c r="G22" s="356" t="s">
        <v>389</v>
      </c>
      <c r="H22" s="211" t="s">
        <v>12</v>
      </c>
      <c r="I22" s="378" t="s">
        <v>426</v>
      </c>
      <c r="J22" s="267"/>
    </row>
    <row r="23" spans="1:10" s="8" customFormat="1" ht="10.5">
      <c r="A23" s="209">
        <v>27</v>
      </c>
      <c r="B23" s="210">
        <v>1</v>
      </c>
      <c r="C23" s="210" t="s">
        <v>46</v>
      </c>
      <c r="D23" s="211" t="s">
        <v>48</v>
      </c>
      <c r="E23" s="210" t="s">
        <v>22</v>
      </c>
      <c r="F23" s="211"/>
      <c r="G23" s="356" t="s">
        <v>390</v>
      </c>
      <c r="H23" s="211" t="s">
        <v>12</v>
      </c>
      <c r="I23" s="212" t="s">
        <v>49</v>
      </c>
      <c r="J23" s="263"/>
    </row>
    <row r="24" spans="1:10" s="8" customFormat="1" ht="10.5">
      <c r="A24" s="209">
        <v>28</v>
      </c>
      <c r="B24" s="210">
        <v>1</v>
      </c>
      <c r="C24" s="210" t="s">
        <v>46</v>
      </c>
      <c r="D24" s="211" t="s">
        <v>50</v>
      </c>
      <c r="E24" s="210" t="s">
        <v>22</v>
      </c>
      <c r="F24" s="211"/>
      <c r="G24" s="356" t="s">
        <v>390</v>
      </c>
      <c r="H24" s="211" t="s">
        <v>12</v>
      </c>
      <c r="I24" s="212" t="s">
        <v>49</v>
      </c>
      <c r="J24" s="263"/>
    </row>
    <row r="25" spans="1:10" s="8" customFormat="1" ht="11.25" thickBot="1">
      <c r="A25" s="213">
        <v>29</v>
      </c>
      <c r="B25" s="214">
        <v>1</v>
      </c>
      <c r="C25" s="214" t="s">
        <v>46</v>
      </c>
      <c r="D25" s="215" t="s">
        <v>51</v>
      </c>
      <c r="E25" s="214" t="s">
        <v>22</v>
      </c>
      <c r="F25" s="215"/>
      <c r="G25" s="357" t="s">
        <v>389</v>
      </c>
      <c r="H25" s="215" t="s">
        <v>12</v>
      </c>
      <c r="I25" s="216" t="s">
        <v>49</v>
      </c>
      <c r="J25" s="263"/>
    </row>
    <row r="26" spans="1:9" s="8" customFormat="1" ht="10.5">
      <c r="A26" s="143">
        <v>30</v>
      </c>
      <c r="B26" s="32">
        <v>1</v>
      </c>
      <c r="C26" s="32" t="s">
        <v>38</v>
      </c>
      <c r="D26" s="33" t="s">
        <v>52</v>
      </c>
      <c r="E26" s="32" t="s">
        <v>53</v>
      </c>
      <c r="F26" s="33" t="s">
        <v>54</v>
      </c>
      <c r="G26" s="33" t="s">
        <v>55</v>
      </c>
      <c r="H26" s="33" t="s">
        <v>56</v>
      </c>
      <c r="I26" s="144"/>
    </row>
    <row r="27" spans="1:9" s="8" customFormat="1" ht="10.5">
      <c r="A27" s="145">
        <v>31</v>
      </c>
      <c r="B27" s="17">
        <v>1</v>
      </c>
      <c r="C27" s="17" t="s">
        <v>38</v>
      </c>
      <c r="D27" s="18" t="s">
        <v>52</v>
      </c>
      <c r="E27" s="17" t="s">
        <v>53</v>
      </c>
      <c r="F27" s="18" t="s">
        <v>57</v>
      </c>
      <c r="G27" s="18" t="s">
        <v>55</v>
      </c>
      <c r="H27" s="18" t="s">
        <v>56</v>
      </c>
      <c r="I27" s="146"/>
    </row>
    <row r="28" spans="1:9" s="8" customFormat="1" ht="10.5">
      <c r="A28" s="145">
        <v>32</v>
      </c>
      <c r="B28" s="17">
        <v>1</v>
      </c>
      <c r="C28" s="17" t="s">
        <v>38</v>
      </c>
      <c r="D28" s="18" t="s">
        <v>52</v>
      </c>
      <c r="E28" s="17" t="s">
        <v>58</v>
      </c>
      <c r="F28" s="18" t="s">
        <v>59</v>
      </c>
      <c r="G28" s="18" t="s">
        <v>55</v>
      </c>
      <c r="H28" s="18" t="s">
        <v>56</v>
      </c>
      <c r="I28" s="146"/>
    </row>
    <row r="29" spans="1:9" s="8" customFormat="1" ht="10.5">
      <c r="A29" s="145">
        <v>33</v>
      </c>
      <c r="B29" s="17">
        <v>1</v>
      </c>
      <c r="C29" s="17" t="s">
        <v>38</v>
      </c>
      <c r="D29" s="18" t="s">
        <v>52</v>
      </c>
      <c r="E29" s="17" t="s">
        <v>58</v>
      </c>
      <c r="F29" s="18" t="s">
        <v>60</v>
      </c>
      <c r="G29" s="18" t="s">
        <v>55</v>
      </c>
      <c r="H29" s="18" t="s">
        <v>56</v>
      </c>
      <c r="I29" s="146"/>
    </row>
    <row r="30" spans="1:9" s="8" customFormat="1" ht="10.5">
      <c r="A30" s="145">
        <v>34</v>
      </c>
      <c r="B30" s="17">
        <v>1</v>
      </c>
      <c r="C30" s="17" t="s">
        <v>38</v>
      </c>
      <c r="D30" s="18" t="s">
        <v>52</v>
      </c>
      <c r="E30" s="17" t="s">
        <v>61</v>
      </c>
      <c r="F30" s="18" t="s">
        <v>62</v>
      </c>
      <c r="G30" s="18" t="s">
        <v>55</v>
      </c>
      <c r="H30" s="18" t="s">
        <v>56</v>
      </c>
      <c r="I30" s="146"/>
    </row>
    <row r="31" spans="1:9" s="8" customFormat="1" ht="10.5">
      <c r="A31" s="145">
        <v>35</v>
      </c>
      <c r="B31" s="17">
        <v>1</v>
      </c>
      <c r="C31" s="17" t="s">
        <v>38</v>
      </c>
      <c r="D31" s="18" t="s">
        <v>52</v>
      </c>
      <c r="E31" s="17" t="s">
        <v>61</v>
      </c>
      <c r="F31" s="18" t="s">
        <v>63</v>
      </c>
      <c r="G31" s="18" t="s">
        <v>55</v>
      </c>
      <c r="H31" s="18" t="s">
        <v>56</v>
      </c>
      <c r="I31" s="146"/>
    </row>
    <row r="32" spans="1:9" s="8" customFormat="1" ht="10.5">
      <c r="A32" s="145">
        <v>36</v>
      </c>
      <c r="B32" s="17">
        <v>1</v>
      </c>
      <c r="C32" s="17" t="s">
        <v>38</v>
      </c>
      <c r="D32" s="18" t="s">
        <v>52</v>
      </c>
      <c r="E32" s="17" t="s">
        <v>64</v>
      </c>
      <c r="F32" s="18" t="s">
        <v>65</v>
      </c>
      <c r="G32" s="18" t="s">
        <v>55</v>
      </c>
      <c r="H32" s="18" t="s">
        <v>56</v>
      </c>
      <c r="I32" s="146"/>
    </row>
    <row r="33" spans="1:9" s="8" customFormat="1" ht="10.5">
      <c r="A33" s="145">
        <v>37</v>
      </c>
      <c r="B33" s="17">
        <v>1</v>
      </c>
      <c r="C33" s="17" t="s">
        <v>38</v>
      </c>
      <c r="D33" s="18" t="s">
        <v>52</v>
      </c>
      <c r="E33" s="17" t="s">
        <v>64</v>
      </c>
      <c r="F33" s="18" t="s">
        <v>66</v>
      </c>
      <c r="G33" s="18" t="s">
        <v>55</v>
      </c>
      <c r="H33" s="18" t="s">
        <v>56</v>
      </c>
      <c r="I33" s="146"/>
    </row>
    <row r="34" spans="1:9" s="8" customFormat="1" ht="10.5">
      <c r="A34" s="145">
        <v>38</v>
      </c>
      <c r="B34" s="17">
        <v>1</v>
      </c>
      <c r="C34" s="17" t="s">
        <v>38</v>
      </c>
      <c r="D34" s="18" t="s">
        <v>52</v>
      </c>
      <c r="E34" s="17" t="s">
        <v>67</v>
      </c>
      <c r="F34" s="18" t="s">
        <v>68</v>
      </c>
      <c r="G34" s="18" t="s">
        <v>55</v>
      </c>
      <c r="H34" s="18" t="s">
        <v>56</v>
      </c>
      <c r="I34" s="146"/>
    </row>
    <row r="35" spans="1:9" s="8" customFormat="1" ht="11.25" thickBot="1">
      <c r="A35" s="147">
        <v>39</v>
      </c>
      <c r="B35" s="19">
        <v>1</v>
      </c>
      <c r="C35" s="19" t="s">
        <v>38</v>
      </c>
      <c r="D35" s="20" t="s">
        <v>52</v>
      </c>
      <c r="E35" s="19" t="s">
        <v>67</v>
      </c>
      <c r="F35" s="20" t="s">
        <v>69</v>
      </c>
      <c r="G35" s="20" t="s">
        <v>55</v>
      </c>
      <c r="H35" s="20" t="s">
        <v>56</v>
      </c>
      <c r="I35" s="148"/>
    </row>
    <row r="36" spans="1:9" s="8" customFormat="1" ht="10.5">
      <c r="A36" s="149">
        <v>40</v>
      </c>
      <c r="B36" s="15">
        <v>1</v>
      </c>
      <c r="C36" s="15" t="s">
        <v>38</v>
      </c>
      <c r="D36" s="16" t="s">
        <v>52</v>
      </c>
      <c r="E36" s="15" t="s">
        <v>70</v>
      </c>
      <c r="F36" s="16" t="s">
        <v>71</v>
      </c>
      <c r="G36" s="16" t="s">
        <v>55</v>
      </c>
      <c r="H36" s="16" t="s">
        <v>12</v>
      </c>
      <c r="I36" s="150"/>
    </row>
    <row r="37" spans="1:9" s="8" customFormat="1" ht="10.5">
      <c r="A37" s="145">
        <v>41</v>
      </c>
      <c r="B37" s="17">
        <v>1</v>
      </c>
      <c r="C37" s="17" t="s">
        <v>38</v>
      </c>
      <c r="D37" s="18" t="s">
        <v>52</v>
      </c>
      <c r="E37" s="17" t="s">
        <v>70</v>
      </c>
      <c r="F37" s="18" t="s">
        <v>72</v>
      </c>
      <c r="G37" s="18" t="s">
        <v>55</v>
      </c>
      <c r="H37" s="18" t="s">
        <v>12</v>
      </c>
      <c r="I37" s="146"/>
    </row>
    <row r="38" spans="1:9" s="8" customFormat="1" ht="10.5">
      <c r="A38" s="145">
        <v>42</v>
      </c>
      <c r="B38" s="17">
        <v>1</v>
      </c>
      <c r="C38" s="17" t="s">
        <v>38</v>
      </c>
      <c r="D38" s="18" t="s">
        <v>52</v>
      </c>
      <c r="E38" s="17" t="s">
        <v>73</v>
      </c>
      <c r="F38" s="18" t="s">
        <v>74</v>
      </c>
      <c r="G38" s="18" t="s">
        <v>55</v>
      </c>
      <c r="H38" s="18" t="s">
        <v>12</v>
      </c>
      <c r="I38" s="146"/>
    </row>
    <row r="39" spans="1:9" s="8" customFormat="1" ht="10.5">
      <c r="A39" s="145">
        <v>43</v>
      </c>
      <c r="B39" s="17">
        <v>1</v>
      </c>
      <c r="C39" s="17" t="s">
        <v>38</v>
      </c>
      <c r="D39" s="18" t="s">
        <v>52</v>
      </c>
      <c r="E39" s="17" t="s">
        <v>73</v>
      </c>
      <c r="F39" s="18" t="s">
        <v>75</v>
      </c>
      <c r="G39" s="18" t="s">
        <v>55</v>
      </c>
      <c r="H39" s="18" t="s">
        <v>12</v>
      </c>
      <c r="I39" s="146"/>
    </row>
    <row r="40" spans="1:9" s="8" customFormat="1" ht="10.5">
      <c r="A40" s="145">
        <v>44</v>
      </c>
      <c r="B40" s="17">
        <v>1</v>
      </c>
      <c r="C40" s="17" t="s">
        <v>38</v>
      </c>
      <c r="D40" s="18" t="s">
        <v>52</v>
      </c>
      <c r="E40" s="17" t="s">
        <v>76</v>
      </c>
      <c r="F40" s="18" t="s">
        <v>77</v>
      </c>
      <c r="G40" s="18" t="s">
        <v>55</v>
      </c>
      <c r="H40" s="18" t="s">
        <v>12</v>
      </c>
      <c r="I40" s="146"/>
    </row>
    <row r="41" spans="1:9" s="8" customFormat="1" ht="10.5">
      <c r="A41" s="145">
        <v>45</v>
      </c>
      <c r="B41" s="17">
        <v>1</v>
      </c>
      <c r="C41" s="17" t="s">
        <v>38</v>
      </c>
      <c r="D41" s="18" t="s">
        <v>52</v>
      </c>
      <c r="E41" s="17" t="s">
        <v>76</v>
      </c>
      <c r="F41" s="18" t="s">
        <v>78</v>
      </c>
      <c r="G41" s="18" t="s">
        <v>55</v>
      </c>
      <c r="H41" s="18" t="s">
        <v>12</v>
      </c>
      <c r="I41" s="146"/>
    </row>
    <row r="42" spans="1:10" s="8" customFormat="1" ht="21">
      <c r="A42" s="217">
        <v>46</v>
      </c>
      <c r="B42" s="218">
        <v>1</v>
      </c>
      <c r="C42" s="218" t="s">
        <v>46</v>
      </c>
      <c r="D42" s="219" t="s">
        <v>79</v>
      </c>
      <c r="E42" s="218" t="s">
        <v>53</v>
      </c>
      <c r="F42" s="219" t="s">
        <v>40</v>
      </c>
      <c r="G42" s="219" t="s">
        <v>80</v>
      </c>
      <c r="H42" s="219" t="s">
        <v>12</v>
      </c>
      <c r="I42" s="380" t="s">
        <v>429</v>
      </c>
      <c r="J42" s="263"/>
    </row>
    <row r="43" spans="1:10" s="8" customFormat="1" ht="10.5">
      <c r="A43" s="217">
        <v>47</v>
      </c>
      <c r="B43" s="218">
        <v>1</v>
      </c>
      <c r="C43" s="218" t="s">
        <v>46</v>
      </c>
      <c r="D43" s="219" t="s">
        <v>79</v>
      </c>
      <c r="E43" s="218" t="s">
        <v>58</v>
      </c>
      <c r="F43" s="219" t="s">
        <v>43</v>
      </c>
      <c r="G43" s="219" t="s">
        <v>80</v>
      </c>
      <c r="H43" s="219" t="s">
        <v>12</v>
      </c>
      <c r="I43" s="220"/>
      <c r="J43" s="263"/>
    </row>
    <row r="44" spans="1:10" s="8" customFormat="1" ht="10.5">
      <c r="A44" s="217">
        <v>48</v>
      </c>
      <c r="B44" s="218">
        <v>1</v>
      </c>
      <c r="C44" s="218" t="s">
        <v>46</v>
      </c>
      <c r="D44" s="219" t="s">
        <v>79</v>
      </c>
      <c r="E44" s="218" t="s">
        <v>61</v>
      </c>
      <c r="F44" s="219" t="s">
        <v>44</v>
      </c>
      <c r="G44" s="219" t="s">
        <v>80</v>
      </c>
      <c r="H44" s="219" t="s">
        <v>12</v>
      </c>
      <c r="I44" s="220"/>
      <c r="J44" s="263"/>
    </row>
    <row r="45" spans="1:10" s="8" customFormat="1" ht="11.25" thickBot="1">
      <c r="A45" s="221">
        <v>49</v>
      </c>
      <c r="B45" s="222">
        <v>1</v>
      </c>
      <c r="C45" s="222" t="s">
        <v>46</v>
      </c>
      <c r="D45" s="223" t="s">
        <v>79</v>
      </c>
      <c r="E45" s="222" t="s">
        <v>64</v>
      </c>
      <c r="F45" s="223" t="s">
        <v>45</v>
      </c>
      <c r="G45" s="223" t="s">
        <v>80</v>
      </c>
      <c r="H45" s="223" t="s">
        <v>12</v>
      </c>
      <c r="I45" s="224"/>
      <c r="J45" s="263"/>
    </row>
    <row r="46" spans="1:10" s="8" customFormat="1" ht="10.5">
      <c r="A46" s="225">
        <v>50</v>
      </c>
      <c r="B46" s="226">
        <v>1</v>
      </c>
      <c r="C46" s="226" t="s">
        <v>46</v>
      </c>
      <c r="D46" s="227" t="s">
        <v>79</v>
      </c>
      <c r="E46" s="226" t="s">
        <v>67</v>
      </c>
      <c r="F46" s="227" t="s">
        <v>81</v>
      </c>
      <c r="G46" s="227" t="s">
        <v>80</v>
      </c>
      <c r="H46" s="227" t="s">
        <v>12</v>
      </c>
      <c r="I46" s="228"/>
      <c r="J46" s="263"/>
    </row>
    <row r="47" spans="1:10" s="8" customFormat="1" ht="10.5">
      <c r="A47" s="217">
        <v>51</v>
      </c>
      <c r="B47" s="218">
        <v>1</v>
      </c>
      <c r="C47" s="218" t="s">
        <v>46</v>
      </c>
      <c r="D47" s="219" t="s">
        <v>79</v>
      </c>
      <c r="E47" s="218" t="s">
        <v>70</v>
      </c>
      <c r="F47" s="219" t="s">
        <v>82</v>
      </c>
      <c r="G47" s="219" t="s">
        <v>80</v>
      </c>
      <c r="H47" s="219" t="s">
        <v>12</v>
      </c>
      <c r="I47" s="220"/>
      <c r="J47" s="263"/>
    </row>
    <row r="48" spans="1:10" s="8" customFormat="1" ht="10.5">
      <c r="A48" s="217">
        <v>52</v>
      </c>
      <c r="B48" s="218">
        <v>1</v>
      </c>
      <c r="C48" s="218" t="s">
        <v>46</v>
      </c>
      <c r="D48" s="219" t="s">
        <v>79</v>
      </c>
      <c r="E48" s="218" t="s">
        <v>73</v>
      </c>
      <c r="F48" s="219" t="s">
        <v>83</v>
      </c>
      <c r="G48" s="219" t="s">
        <v>80</v>
      </c>
      <c r="H48" s="219" t="s">
        <v>12</v>
      </c>
      <c r="I48" s="220"/>
      <c r="J48" s="263"/>
    </row>
    <row r="49" spans="1:10" s="8" customFormat="1" ht="10.5">
      <c r="A49" s="217">
        <v>53</v>
      </c>
      <c r="B49" s="218">
        <v>1</v>
      </c>
      <c r="C49" s="218" t="s">
        <v>46</v>
      </c>
      <c r="D49" s="219" t="s">
        <v>79</v>
      </c>
      <c r="E49" s="218" t="s">
        <v>76</v>
      </c>
      <c r="F49" s="219" t="s">
        <v>84</v>
      </c>
      <c r="G49" s="219" t="s">
        <v>80</v>
      </c>
      <c r="H49" s="219" t="s">
        <v>12</v>
      </c>
      <c r="I49" s="220"/>
      <c r="J49" s="263"/>
    </row>
    <row r="50" spans="1:9" s="8" customFormat="1" ht="84">
      <c r="A50" s="151">
        <v>54</v>
      </c>
      <c r="B50" s="21">
        <v>1</v>
      </c>
      <c r="C50" s="21" t="s">
        <v>13</v>
      </c>
      <c r="D50" s="22" t="s">
        <v>85</v>
      </c>
      <c r="E50" s="22"/>
      <c r="F50" s="22"/>
      <c r="G50" s="22" t="s">
        <v>86</v>
      </c>
      <c r="H50" s="22" t="s">
        <v>12</v>
      </c>
      <c r="I50" s="152" t="s">
        <v>430</v>
      </c>
    </row>
    <row r="51" spans="1:9" s="8" customFormat="1" ht="84">
      <c r="A51" s="153">
        <v>55</v>
      </c>
      <c r="B51" s="23">
        <v>1</v>
      </c>
      <c r="C51" s="23" t="s">
        <v>13</v>
      </c>
      <c r="D51" s="24" t="s">
        <v>88</v>
      </c>
      <c r="E51" s="24"/>
      <c r="F51" s="24"/>
      <c r="G51" s="24" t="s">
        <v>183</v>
      </c>
      <c r="H51" s="24" t="s">
        <v>42</v>
      </c>
      <c r="I51" s="154" t="s">
        <v>352</v>
      </c>
    </row>
    <row r="52" spans="1:9" s="8" customFormat="1" ht="10.5">
      <c r="A52" s="51">
        <v>56</v>
      </c>
      <c r="B52" s="9">
        <v>1</v>
      </c>
      <c r="C52" s="9"/>
      <c r="D52" s="6"/>
      <c r="E52" s="6"/>
      <c r="F52" s="6"/>
      <c r="G52" s="6"/>
      <c r="H52" s="6" t="s">
        <v>12</v>
      </c>
      <c r="I52" s="52"/>
    </row>
    <row r="53" spans="1:9" s="8" customFormat="1" ht="10.5">
      <c r="A53" s="51">
        <v>57</v>
      </c>
      <c r="B53" s="9">
        <v>1</v>
      </c>
      <c r="C53" s="9"/>
      <c r="D53" s="6"/>
      <c r="E53" s="6"/>
      <c r="F53" s="6"/>
      <c r="G53" s="6"/>
      <c r="H53" s="6" t="s">
        <v>12</v>
      </c>
      <c r="I53" s="52"/>
    </row>
    <row r="54" spans="1:9" s="8" customFormat="1" ht="10.5">
      <c r="A54" s="51">
        <v>58</v>
      </c>
      <c r="B54" s="9">
        <v>1</v>
      </c>
      <c r="C54" s="9"/>
      <c r="D54" s="6"/>
      <c r="E54" s="6"/>
      <c r="F54" s="6"/>
      <c r="G54" s="6"/>
      <c r="H54" s="6" t="s">
        <v>90</v>
      </c>
      <c r="I54" s="52"/>
    </row>
    <row r="55" spans="1:9" s="8" customFormat="1" ht="11.25" thickBot="1">
      <c r="A55" s="155">
        <v>59</v>
      </c>
      <c r="B55" s="25">
        <v>1</v>
      </c>
      <c r="C55" s="25"/>
      <c r="D55" s="26"/>
      <c r="E55" s="26"/>
      <c r="F55" s="26"/>
      <c r="G55" s="26"/>
      <c r="H55" s="26" t="s">
        <v>12</v>
      </c>
      <c r="I55" s="156"/>
    </row>
    <row r="56" spans="1:9" s="8" customFormat="1" ht="10.5">
      <c r="A56" s="139">
        <v>60</v>
      </c>
      <c r="B56" s="5">
        <v>1</v>
      </c>
      <c r="C56" s="5"/>
      <c r="D56" s="7"/>
      <c r="E56" s="7"/>
      <c r="F56" s="7"/>
      <c r="G56" s="7"/>
      <c r="H56" s="7" t="s">
        <v>12</v>
      </c>
      <c r="I56" s="140"/>
    </row>
    <row r="57" spans="1:9" s="8" customFormat="1" ht="10.5">
      <c r="A57" s="51">
        <v>61</v>
      </c>
      <c r="B57" s="9">
        <v>1</v>
      </c>
      <c r="C57" s="9"/>
      <c r="D57" s="6"/>
      <c r="E57" s="6"/>
      <c r="F57" s="6"/>
      <c r="G57" s="6"/>
      <c r="H57" s="6" t="s">
        <v>12</v>
      </c>
      <c r="I57" s="52"/>
    </row>
    <row r="58" spans="1:9" s="8" customFormat="1" ht="10.5">
      <c r="A58" s="51">
        <v>62</v>
      </c>
      <c r="B58" s="9">
        <v>1</v>
      </c>
      <c r="C58" s="9"/>
      <c r="D58" s="6"/>
      <c r="E58" s="6"/>
      <c r="F58" s="6"/>
      <c r="G58" s="6"/>
      <c r="H58" s="6" t="s">
        <v>12</v>
      </c>
      <c r="I58" s="52"/>
    </row>
    <row r="59" spans="1:9" s="8" customFormat="1" ht="10.5">
      <c r="A59" s="51">
        <v>63</v>
      </c>
      <c r="B59" s="9">
        <v>1</v>
      </c>
      <c r="C59" s="9"/>
      <c r="D59" s="6"/>
      <c r="E59" s="6"/>
      <c r="F59" s="6"/>
      <c r="G59" s="6"/>
      <c r="H59" s="6" t="s">
        <v>12</v>
      </c>
      <c r="I59" s="52"/>
    </row>
    <row r="60" spans="1:9" s="8" customFormat="1" ht="10.5">
      <c r="A60" s="51">
        <v>64</v>
      </c>
      <c r="B60" s="9">
        <v>1</v>
      </c>
      <c r="C60" s="9"/>
      <c r="D60" s="6"/>
      <c r="E60" s="6"/>
      <c r="F60" s="6"/>
      <c r="G60" s="6"/>
      <c r="H60" s="6" t="s">
        <v>91</v>
      </c>
      <c r="I60" s="52"/>
    </row>
    <row r="61" spans="1:9" s="8" customFormat="1" ht="10.5">
      <c r="A61" s="51">
        <v>65</v>
      </c>
      <c r="B61" s="9">
        <v>1</v>
      </c>
      <c r="C61" s="9"/>
      <c r="D61" s="6"/>
      <c r="E61" s="6"/>
      <c r="F61" s="6"/>
      <c r="G61" s="6"/>
      <c r="H61" s="6" t="s">
        <v>12</v>
      </c>
      <c r="I61" s="52"/>
    </row>
    <row r="62" spans="1:9" s="8" customFormat="1" ht="10.5">
      <c r="A62" s="51">
        <v>66</v>
      </c>
      <c r="B62" s="9">
        <v>1</v>
      </c>
      <c r="C62" s="9"/>
      <c r="D62" s="6"/>
      <c r="E62" s="6"/>
      <c r="F62" s="6"/>
      <c r="G62" s="6"/>
      <c r="H62" s="6" t="s">
        <v>12</v>
      </c>
      <c r="I62" s="52"/>
    </row>
    <row r="63" spans="1:9" s="8" customFormat="1" ht="10.5">
      <c r="A63" s="51">
        <v>67</v>
      </c>
      <c r="B63" s="9">
        <v>1</v>
      </c>
      <c r="C63" s="9"/>
      <c r="D63" s="6"/>
      <c r="E63" s="6"/>
      <c r="F63" s="6"/>
      <c r="G63" s="6"/>
      <c r="H63" s="6" t="s">
        <v>12</v>
      </c>
      <c r="I63" s="52"/>
    </row>
    <row r="64" spans="1:9" s="8" customFormat="1" ht="10.5">
      <c r="A64" s="51">
        <v>68</v>
      </c>
      <c r="B64" s="9">
        <v>1</v>
      </c>
      <c r="C64" s="9"/>
      <c r="D64" s="6"/>
      <c r="E64" s="6"/>
      <c r="F64" s="6"/>
      <c r="G64" s="6"/>
      <c r="H64" s="6" t="s">
        <v>12</v>
      </c>
      <c r="I64" s="52"/>
    </row>
    <row r="65" spans="1:9" s="8" customFormat="1" ht="11.25" thickBot="1">
      <c r="A65" s="141">
        <v>69</v>
      </c>
      <c r="B65" s="11">
        <v>1</v>
      </c>
      <c r="C65" s="11"/>
      <c r="D65" s="12"/>
      <c r="E65" s="12"/>
      <c r="F65" s="12"/>
      <c r="G65" s="12"/>
      <c r="H65" s="12" t="s">
        <v>12</v>
      </c>
      <c r="I65" s="142"/>
    </row>
    <row r="66" spans="1:9" s="8" customFormat="1" ht="10.5">
      <c r="A66" s="157">
        <v>70</v>
      </c>
      <c r="B66" s="14">
        <v>1</v>
      </c>
      <c r="C66" s="14"/>
      <c r="D66" s="27"/>
      <c r="E66" s="27"/>
      <c r="F66" s="27"/>
      <c r="G66" s="27"/>
      <c r="H66" s="27" t="s">
        <v>12</v>
      </c>
      <c r="I66" s="158"/>
    </row>
    <row r="67" spans="1:9" s="8" customFormat="1" ht="10.5">
      <c r="A67" s="51">
        <v>71</v>
      </c>
      <c r="B67" s="9">
        <v>1</v>
      </c>
      <c r="C67" s="9"/>
      <c r="D67" s="6"/>
      <c r="E67" s="6"/>
      <c r="F67" s="6"/>
      <c r="G67" s="6"/>
      <c r="H67" s="6" t="s">
        <v>12</v>
      </c>
      <c r="I67" s="52"/>
    </row>
    <row r="68" spans="1:9" s="8" customFormat="1" ht="147">
      <c r="A68" s="121">
        <v>72</v>
      </c>
      <c r="B68" s="96">
        <v>1</v>
      </c>
      <c r="C68" s="136" t="s">
        <v>92</v>
      </c>
      <c r="D68" s="97" t="s">
        <v>14</v>
      </c>
      <c r="E68" s="97" t="s">
        <v>67</v>
      </c>
      <c r="F68" s="97"/>
      <c r="G68" s="97" t="s">
        <v>93</v>
      </c>
      <c r="H68" s="97" t="s">
        <v>94</v>
      </c>
      <c r="I68" s="122"/>
    </row>
    <row r="69" spans="1:9" s="8" customFormat="1" ht="147">
      <c r="A69" s="121">
        <v>73</v>
      </c>
      <c r="B69" s="96">
        <v>1</v>
      </c>
      <c r="C69" s="136" t="s">
        <v>92</v>
      </c>
      <c r="D69" s="97" t="s">
        <v>14</v>
      </c>
      <c r="E69" s="97" t="s">
        <v>70</v>
      </c>
      <c r="F69" s="97"/>
      <c r="G69" s="97" t="s">
        <v>93</v>
      </c>
      <c r="H69" s="97" t="s">
        <v>12</v>
      </c>
      <c r="I69" s="122"/>
    </row>
    <row r="70" spans="1:9" s="8" customFormat="1" ht="147">
      <c r="A70" s="121">
        <v>74</v>
      </c>
      <c r="B70" s="96">
        <v>1</v>
      </c>
      <c r="C70" s="136" t="s">
        <v>92</v>
      </c>
      <c r="D70" s="97" t="s">
        <v>14</v>
      </c>
      <c r="E70" s="97" t="s">
        <v>73</v>
      </c>
      <c r="F70" s="97"/>
      <c r="G70" s="97" t="s">
        <v>93</v>
      </c>
      <c r="H70" s="97" t="s">
        <v>95</v>
      </c>
      <c r="I70" s="122"/>
    </row>
    <row r="71" spans="1:9" s="8" customFormat="1" ht="147">
      <c r="A71" s="121">
        <v>75</v>
      </c>
      <c r="B71" s="96">
        <v>1</v>
      </c>
      <c r="C71" s="136" t="s">
        <v>92</v>
      </c>
      <c r="D71" s="97" t="s">
        <v>14</v>
      </c>
      <c r="E71" s="97" t="s">
        <v>76</v>
      </c>
      <c r="F71" s="97"/>
      <c r="G71" s="97" t="s">
        <v>93</v>
      </c>
      <c r="H71" s="97" t="s">
        <v>37</v>
      </c>
      <c r="I71" s="122"/>
    </row>
    <row r="72" spans="1:9" s="8" customFormat="1" ht="84">
      <c r="A72" s="121">
        <v>76</v>
      </c>
      <c r="B72" s="96">
        <v>1</v>
      </c>
      <c r="C72" s="136" t="s">
        <v>92</v>
      </c>
      <c r="D72" s="97" t="s">
        <v>14</v>
      </c>
      <c r="E72" s="97" t="s">
        <v>96</v>
      </c>
      <c r="F72" s="97"/>
      <c r="G72" s="97" t="s">
        <v>97</v>
      </c>
      <c r="H72" s="97" t="s">
        <v>98</v>
      </c>
      <c r="I72" s="122"/>
    </row>
    <row r="73" spans="1:9" s="8" customFormat="1" ht="52.5">
      <c r="A73" s="153">
        <v>77</v>
      </c>
      <c r="B73" s="23">
        <v>1</v>
      </c>
      <c r="C73" s="23" t="s">
        <v>92</v>
      </c>
      <c r="D73" s="24" t="s">
        <v>181</v>
      </c>
      <c r="E73" s="24" t="s">
        <v>180</v>
      </c>
      <c r="F73" s="24"/>
      <c r="G73" s="24" t="s">
        <v>179</v>
      </c>
      <c r="H73" s="24" t="s">
        <v>12</v>
      </c>
      <c r="I73" s="159" t="s">
        <v>182</v>
      </c>
    </row>
    <row r="74" spans="1:9" s="8" customFormat="1" ht="10.5">
      <c r="A74" s="51">
        <v>78</v>
      </c>
      <c r="B74" s="9">
        <v>1</v>
      </c>
      <c r="C74" s="9"/>
      <c r="D74" s="6"/>
      <c r="E74" s="6"/>
      <c r="F74" s="6"/>
      <c r="G74" s="6"/>
      <c r="H74" s="6" t="s">
        <v>12</v>
      </c>
      <c r="I74" s="52"/>
    </row>
    <row r="75" spans="1:9" s="8" customFormat="1" ht="84.75" thickBot="1">
      <c r="A75" s="176">
        <v>79</v>
      </c>
      <c r="B75" s="111">
        <v>1</v>
      </c>
      <c r="C75" s="231" t="s">
        <v>92</v>
      </c>
      <c r="D75" s="112" t="s">
        <v>186</v>
      </c>
      <c r="E75" s="112" t="s">
        <v>185</v>
      </c>
      <c r="F75" s="112"/>
      <c r="G75" s="112" t="s">
        <v>245</v>
      </c>
      <c r="H75" s="112" t="s">
        <v>12</v>
      </c>
      <c r="I75" s="177" t="s">
        <v>184</v>
      </c>
    </row>
    <row r="76" spans="1:9" s="8" customFormat="1" ht="84">
      <c r="A76" s="181">
        <v>80</v>
      </c>
      <c r="B76" s="44">
        <v>1</v>
      </c>
      <c r="C76" s="44"/>
      <c r="D76" s="45" t="s">
        <v>260</v>
      </c>
      <c r="E76" s="45" t="s">
        <v>259</v>
      </c>
      <c r="F76" s="45"/>
      <c r="G76" s="229" t="s">
        <v>261</v>
      </c>
      <c r="H76" s="229" t="s">
        <v>12</v>
      </c>
      <c r="I76" s="230" t="s">
        <v>184</v>
      </c>
    </row>
    <row r="77" spans="1:9" s="8" customFormat="1" ht="10.5">
      <c r="A77" s="51">
        <v>81</v>
      </c>
      <c r="B77" s="9">
        <v>1</v>
      </c>
      <c r="C77" s="9"/>
      <c r="D77" s="6"/>
      <c r="E77" s="6"/>
      <c r="F77" s="6"/>
      <c r="G77" s="7"/>
      <c r="H77" s="7" t="s">
        <v>12</v>
      </c>
      <c r="I77" s="140"/>
    </row>
    <row r="78" spans="1:10" s="8" customFormat="1" ht="126">
      <c r="A78" s="217">
        <v>82</v>
      </c>
      <c r="B78" s="218">
        <v>1</v>
      </c>
      <c r="C78" s="218" t="s">
        <v>13</v>
      </c>
      <c r="D78" s="219" t="s">
        <v>99</v>
      </c>
      <c r="E78" s="219" t="s">
        <v>40</v>
      </c>
      <c r="F78" s="219" t="s">
        <v>372</v>
      </c>
      <c r="G78" s="219" t="s">
        <v>100</v>
      </c>
      <c r="H78" s="219" t="s">
        <v>101</v>
      </c>
      <c r="I78" s="380" t="s">
        <v>431</v>
      </c>
      <c r="J78" s="263"/>
    </row>
    <row r="79" spans="1:10" s="8" customFormat="1" ht="31.5">
      <c r="A79" s="201">
        <v>83</v>
      </c>
      <c r="B79" s="202">
        <v>1</v>
      </c>
      <c r="C79" s="218" t="s">
        <v>13</v>
      </c>
      <c r="D79" s="219" t="s">
        <v>99</v>
      </c>
      <c r="E79" s="219" t="s">
        <v>40</v>
      </c>
      <c r="F79" s="219" t="s">
        <v>372</v>
      </c>
      <c r="G79" s="219" t="s">
        <v>433</v>
      </c>
      <c r="H79" s="203" t="s">
        <v>102</v>
      </c>
      <c r="I79" s="204"/>
      <c r="J79" s="263"/>
    </row>
    <row r="80" spans="1:10" s="8" customFormat="1" ht="126">
      <c r="A80" s="217">
        <v>84</v>
      </c>
      <c r="B80" s="218">
        <v>1</v>
      </c>
      <c r="C80" s="218" t="s">
        <v>13</v>
      </c>
      <c r="D80" s="219" t="s">
        <v>99</v>
      </c>
      <c r="E80" s="219" t="s">
        <v>373</v>
      </c>
      <c r="F80" s="219" t="s">
        <v>372</v>
      </c>
      <c r="G80" s="219" t="s">
        <v>100</v>
      </c>
      <c r="H80" s="219" t="s">
        <v>103</v>
      </c>
      <c r="I80" s="220"/>
      <c r="J80" s="263"/>
    </row>
    <row r="81" spans="1:10" s="8" customFormat="1" ht="31.5">
      <c r="A81" s="201">
        <v>85</v>
      </c>
      <c r="B81" s="202">
        <v>1</v>
      </c>
      <c r="C81" s="218" t="s">
        <v>13</v>
      </c>
      <c r="D81" s="219" t="s">
        <v>99</v>
      </c>
      <c r="E81" s="219" t="s">
        <v>40</v>
      </c>
      <c r="F81" s="219" t="s">
        <v>372</v>
      </c>
      <c r="G81" s="219" t="s">
        <v>433</v>
      </c>
      <c r="H81" s="203" t="s">
        <v>102</v>
      </c>
      <c r="I81" s="204" t="s">
        <v>432</v>
      </c>
      <c r="J81" s="263"/>
    </row>
    <row r="82" spans="1:10" s="8" customFormat="1" ht="126">
      <c r="A82" s="217">
        <v>86</v>
      </c>
      <c r="B82" s="218">
        <v>1</v>
      </c>
      <c r="C82" s="218" t="s">
        <v>13</v>
      </c>
      <c r="D82" s="219" t="s">
        <v>99</v>
      </c>
      <c r="E82" s="219" t="s">
        <v>45</v>
      </c>
      <c r="F82" s="219" t="s">
        <v>372</v>
      </c>
      <c r="G82" s="219" t="s">
        <v>100</v>
      </c>
      <c r="H82" s="219" t="s">
        <v>104</v>
      </c>
      <c r="I82" s="220"/>
      <c r="J82" s="263"/>
    </row>
    <row r="83" spans="1:10" s="8" customFormat="1" ht="31.5">
      <c r="A83" s="201">
        <v>87</v>
      </c>
      <c r="B83" s="202">
        <v>1</v>
      </c>
      <c r="C83" s="218" t="s">
        <v>13</v>
      </c>
      <c r="D83" s="219" t="s">
        <v>99</v>
      </c>
      <c r="E83" s="219" t="s">
        <v>40</v>
      </c>
      <c r="F83" s="219" t="s">
        <v>372</v>
      </c>
      <c r="G83" s="219" t="s">
        <v>433</v>
      </c>
      <c r="H83" s="203" t="s">
        <v>102</v>
      </c>
      <c r="I83" s="204" t="s">
        <v>432</v>
      </c>
      <c r="J83" s="263"/>
    </row>
    <row r="84" spans="1:10" s="8" customFormat="1" ht="10.5">
      <c r="A84" s="250">
        <v>88</v>
      </c>
      <c r="B84" s="251">
        <v>1</v>
      </c>
      <c r="C84" s="251" t="s">
        <v>38</v>
      </c>
      <c r="D84" s="235" t="s">
        <v>99</v>
      </c>
      <c r="E84" s="235" t="s">
        <v>105</v>
      </c>
      <c r="F84" s="235" t="s">
        <v>106</v>
      </c>
      <c r="G84" s="235" t="s">
        <v>55</v>
      </c>
      <c r="H84" s="235" t="s">
        <v>56</v>
      </c>
      <c r="I84" s="236"/>
      <c r="J84" s="263"/>
    </row>
    <row r="85" spans="1:10" s="8" customFormat="1" ht="11.25" thickBot="1">
      <c r="A85" s="264">
        <v>89</v>
      </c>
      <c r="B85" s="265">
        <v>1</v>
      </c>
      <c r="C85" s="265" t="s">
        <v>38</v>
      </c>
      <c r="D85" s="266" t="s">
        <v>99</v>
      </c>
      <c r="E85" s="266" t="s">
        <v>105</v>
      </c>
      <c r="F85" s="266" t="s">
        <v>107</v>
      </c>
      <c r="G85" s="266" t="s">
        <v>55</v>
      </c>
      <c r="H85" s="266" t="s">
        <v>56</v>
      </c>
      <c r="I85" s="258"/>
      <c r="J85" s="263"/>
    </row>
    <row r="86" spans="1:10" s="8" customFormat="1" ht="10.5">
      <c r="A86" s="330">
        <v>90</v>
      </c>
      <c r="B86" s="331">
        <v>1</v>
      </c>
      <c r="C86" s="331" t="s">
        <v>38</v>
      </c>
      <c r="D86" s="332" t="s">
        <v>99</v>
      </c>
      <c r="E86" s="332" t="s">
        <v>108</v>
      </c>
      <c r="F86" s="332" t="s">
        <v>109</v>
      </c>
      <c r="G86" s="332" t="s">
        <v>55</v>
      </c>
      <c r="H86" s="333" t="s">
        <v>56</v>
      </c>
      <c r="I86" s="334"/>
      <c r="J86" s="263"/>
    </row>
    <row r="87" spans="1:10" s="8" customFormat="1" ht="10.5">
      <c r="A87" s="252">
        <v>91</v>
      </c>
      <c r="B87" s="253">
        <v>1</v>
      </c>
      <c r="C87" s="253" t="s">
        <v>38</v>
      </c>
      <c r="D87" s="254" t="s">
        <v>99</v>
      </c>
      <c r="E87" s="254" t="s">
        <v>108</v>
      </c>
      <c r="F87" s="254" t="s">
        <v>110</v>
      </c>
      <c r="G87" s="254" t="s">
        <v>55</v>
      </c>
      <c r="H87" s="235" t="s">
        <v>56</v>
      </c>
      <c r="I87" s="236"/>
      <c r="J87" s="263"/>
    </row>
    <row r="88" spans="1:10" s="8" customFormat="1" ht="10.5">
      <c r="A88" s="252">
        <v>92</v>
      </c>
      <c r="B88" s="253">
        <v>1</v>
      </c>
      <c r="C88" s="253" t="s">
        <v>38</v>
      </c>
      <c r="D88" s="254" t="s">
        <v>99</v>
      </c>
      <c r="E88" s="254" t="s">
        <v>111</v>
      </c>
      <c r="F88" s="254" t="s">
        <v>109</v>
      </c>
      <c r="G88" s="254" t="s">
        <v>55</v>
      </c>
      <c r="H88" s="235" t="s">
        <v>56</v>
      </c>
      <c r="I88" s="236"/>
      <c r="J88" s="263"/>
    </row>
    <row r="89" spans="1:10" s="8" customFormat="1" ht="10.5">
      <c r="A89" s="252">
        <v>93</v>
      </c>
      <c r="B89" s="253">
        <v>1</v>
      </c>
      <c r="C89" s="253" t="s">
        <v>38</v>
      </c>
      <c r="D89" s="254" t="s">
        <v>99</v>
      </c>
      <c r="E89" s="254" t="s">
        <v>111</v>
      </c>
      <c r="F89" s="254" t="s">
        <v>110</v>
      </c>
      <c r="G89" s="254" t="s">
        <v>55</v>
      </c>
      <c r="H89" s="235" t="s">
        <v>56</v>
      </c>
      <c r="I89" s="236"/>
      <c r="J89" s="263"/>
    </row>
    <row r="90" spans="1:10" s="8" customFormat="1" ht="10.5">
      <c r="A90" s="199">
        <v>94</v>
      </c>
      <c r="B90" s="200">
        <v>1</v>
      </c>
      <c r="C90" s="200" t="s">
        <v>38</v>
      </c>
      <c r="D90" s="197" t="s">
        <v>99</v>
      </c>
      <c r="E90" s="198" t="s">
        <v>380</v>
      </c>
      <c r="F90" s="198" t="s">
        <v>106</v>
      </c>
      <c r="G90" s="197" t="s">
        <v>55</v>
      </c>
      <c r="H90" s="197" t="s">
        <v>56</v>
      </c>
      <c r="I90" s="236"/>
      <c r="J90" s="263"/>
    </row>
    <row r="91" spans="1:10" s="8" customFormat="1" ht="10.5">
      <c r="A91" s="199">
        <v>95</v>
      </c>
      <c r="B91" s="200">
        <v>1</v>
      </c>
      <c r="C91" s="200" t="s">
        <v>38</v>
      </c>
      <c r="D91" s="197" t="s">
        <v>99</v>
      </c>
      <c r="E91" s="198" t="s">
        <v>380</v>
      </c>
      <c r="F91" s="197" t="s">
        <v>107</v>
      </c>
      <c r="G91" s="197" t="s">
        <v>55</v>
      </c>
      <c r="H91" s="197" t="s">
        <v>56</v>
      </c>
      <c r="I91" s="236"/>
      <c r="J91" s="263"/>
    </row>
    <row r="92" spans="1:10" s="8" customFormat="1" ht="10.5">
      <c r="A92" s="199">
        <v>96</v>
      </c>
      <c r="B92" s="200">
        <v>1</v>
      </c>
      <c r="C92" s="200" t="s">
        <v>38</v>
      </c>
      <c r="D92" s="197" t="s">
        <v>99</v>
      </c>
      <c r="E92" s="197" t="s">
        <v>379</v>
      </c>
      <c r="F92" s="197" t="s">
        <v>109</v>
      </c>
      <c r="G92" s="197" t="s">
        <v>55</v>
      </c>
      <c r="H92" s="197" t="s">
        <v>56</v>
      </c>
      <c r="I92" s="236"/>
      <c r="J92" s="263"/>
    </row>
    <row r="93" spans="1:10" s="8" customFormat="1" ht="10.5">
      <c r="A93" s="199">
        <v>97</v>
      </c>
      <c r="B93" s="200">
        <v>1</v>
      </c>
      <c r="C93" s="200" t="s">
        <v>38</v>
      </c>
      <c r="D93" s="197" t="s">
        <v>99</v>
      </c>
      <c r="E93" s="197" t="s">
        <v>379</v>
      </c>
      <c r="F93" s="197" t="s">
        <v>110</v>
      </c>
      <c r="G93" s="197" t="s">
        <v>55</v>
      </c>
      <c r="H93" s="197" t="s">
        <v>56</v>
      </c>
      <c r="I93" s="236"/>
      <c r="J93" s="263"/>
    </row>
    <row r="94" spans="1:10" s="8" customFormat="1" ht="10.5">
      <c r="A94" s="199">
        <v>98</v>
      </c>
      <c r="B94" s="200">
        <v>1</v>
      </c>
      <c r="C94" s="200" t="s">
        <v>38</v>
      </c>
      <c r="D94" s="197" t="s">
        <v>99</v>
      </c>
      <c r="E94" s="197" t="s">
        <v>378</v>
      </c>
      <c r="F94" s="198" t="s">
        <v>106</v>
      </c>
      <c r="G94" s="197" t="s">
        <v>55</v>
      </c>
      <c r="H94" s="197" t="s">
        <v>56</v>
      </c>
      <c r="I94" s="236"/>
      <c r="J94" s="263"/>
    </row>
    <row r="95" spans="1:10" s="8" customFormat="1" ht="11.25" thickBot="1">
      <c r="A95" s="335">
        <v>99</v>
      </c>
      <c r="B95" s="336">
        <v>1</v>
      </c>
      <c r="C95" s="336" t="s">
        <v>38</v>
      </c>
      <c r="D95" s="337" t="s">
        <v>99</v>
      </c>
      <c r="E95" s="337" t="s">
        <v>378</v>
      </c>
      <c r="F95" s="337" t="s">
        <v>107</v>
      </c>
      <c r="G95" s="337" t="s">
        <v>55</v>
      </c>
      <c r="H95" s="337" t="s">
        <v>56</v>
      </c>
      <c r="I95" s="338"/>
      <c r="J95" s="263"/>
    </row>
    <row r="96" spans="1:10" s="8" customFormat="1" ht="10.5">
      <c r="A96" s="247">
        <v>100</v>
      </c>
      <c r="B96" s="248">
        <v>1</v>
      </c>
      <c r="C96" s="248" t="s">
        <v>38</v>
      </c>
      <c r="D96" s="249" t="s">
        <v>99</v>
      </c>
      <c r="E96" s="249" t="s">
        <v>112</v>
      </c>
      <c r="F96" s="249" t="s">
        <v>106</v>
      </c>
      <c r="G96" s="249" t="s">
        <v>55</v>
      </c>
      <c r="H96" s="245" t="s">
        <v>56</v>
      </c>
      <c r="I96" s="246"/>
      <c r="J96" s="263"/>
    </row>
    <row r="97" spans="1:10" s="8" customFormat="1" ht="10.5">
      <c r="A97" s="232">
        <v>101</v>
      </c>
      <c r="B97" s="233">
        <v>1</v>
      </c>
      <c r="C97" s="233" t="s">
        <v>38</v>
      </c>
      <c r="D97" s="234" t="s">
        <v>99</v>
      </c>
      <c r="E97" s="234" t="s">
        <v>112</v>
      </c>
      <c r="F97" s="234" t="s">
        <v>107</v>
      </c>
      <c r="G97" s="234" t="s">
        <v>55</v>
      </c>
      <c r="H97" s="235" t="s">
        <v>56</v>
      </c>
      <c r="I97" s="236"/>
      <c r="J97" s="263"/>
    </row>
    <row r="98" spans="1:10" s="8" customFormat="1" ht="10.5">
      <c r="A98" s="201">
        <v>102</v>
      </c>
      <c r="B98" s="202">
        <v>1</v>
      </c>
      <c r="C98" s="202" t="s">
        <v>38</v>
      </c>
      <c r="D98" s="203" t="s">
        <v>99</v>
      </c>
      <c r="E98" s="203" t="s">
        <v>113</v>
      </c>
      <c r="F98" s="203" t="s">
        <v>109</v>
      </c>
      <c r="G98" s="203" t="s">
        <v>55</v>
      </c>
      <c r="H98" s="235" t="s">
        <v>56</v>
      </c>
      <c r="I98" s="236"/>
      <c r="J98" s="263"/>
    </row>
    <row r="99" spans="1:10" s="8" customFormat="1" ht="10.5">
      <c r="A99" s="201">
        <v>103</v>
      </c>
      <c r="B99" s="202">
        <v>1</v>
      </c>
      <c r="C99" s="202" t="s">
        <v>38</v>
      </c>
      <c r="D99" s="203" t="s">
        <v>99</v>
      </c>
      <c r="E99" s="203" t="s">
        <v>113</v>
      </c>
      <c r="F99" s="203" t="s">
        <v>110</v>
      </c>
      <c r="G99" s="203" t="s">
        <v>55</v>
      </c>
      <c r="H99" s="235" t="s">
        <v>56</v>
      </c>
      <c r="I99" s="236"/>
      <c r="J99" s="263"/>
    </row>
    <row r="100" spans="1:10" s="8" customFormat="1" ht="10.5">
      <c r="A100" s="201">
        <v>104</v>
      </c>
      <c r="B100" s="202">
        <v>1</v>
      </c>
      <c r="C100" s="202" t="s">
        <v>38</v>
      </c>
      <c r="D100" s="203" t="s">
        <v>99</v>
      </c>
      <c r="E100" s="203" t="s">
        <v>114</v>
      </c>
      <c r="F100" s="203" t="s">
        <v>109</v>
      </c>
      <c r="G100" s="203" t="s">
        <v>55</v>
      </c>
      <c r="H100" s="235" t="s">
        <v>56</v>
      </c>
      <c r="I100" s="236"/>
      <c r="J100" s="263"/>
    </row>
    <row r="101" spans="1:10" s="8" customFormat="1" ht="10.5">
      <c r="A101" s="201">
        <v>105</v>
      </c>
      <c r="B101" s="202">
        <v>1</v>
      </c>
      <c r="C101" s="202" t="s">
        <v>38</v>
      </c>
      <c r="D101" s="203" t="s">
        <v>99</v>
      </c>
      <c r="E101" s="203" t="s">
        <v>114</v>
      </c>
      <c r="F101" s="203" t="s">
        <v>110</v>
      </c>
      <c r="G101" s="203" t="s">
        <v>55</v>
      </c>
      <c r="H101" s="235" t="s">
        <v>56</v>
      </c>
      <c r="I101" s="236"/>
      <c r="J101" s="263"/>
    </row>
    <row r="102" spans="1:10" s="8" customFormat="1" ht="10.5">
      <c r="A102" s="250">
        <v>106</v>
      </c>
      <c r="B102" s="251">
        <v>1</v>
      </c>
      <c r="C102" s="251" t="s">
        <v>46</v>
      </c>
      <c r="D102" s="235" t="s">
        <v>99</v>
      </c>
      <c r="E102" s="235" t="s">
        <v>105</v>
      </c>
      <c r="F102" s="235" t="s">
        <v>115</v>
      </c>
      <c r="G102" s="235" t="s">
        <v>116</v>
      </c>
      <c r="H102" s="235" t="s">
        <v>12</v>
      </c>
      <c r="I102" s="236"/>
      <c r="J102" s="263"/>
    </row>
    <row r="103" spans="1:10" s="8" customFormat="1" ht="10.5">
      <c r="A103" s="250">
        <v>107</v>
      </c>
      <c r="B103" s="251">
        <v>1</v>
      </c>
      <c r="C103" s="251" t="s">
        <v>46</v>
      </c>
      <c r="D103" s="235" t="s">
        <v>99</v>
      </c>
      <c r="E103" s="235" t="s">
        <v>105</v>
      </c>
      <c r="F103" s="235" t="s">
        <v>117</v>
      </c>
      <c r="G103" s="235" t="s">
        <v>116</v>
      </c>
      <c r="H103" s="235" t="s">
        <v>12</v>
      </c>
      <c r="I103" s="236"/>
      <c r="J103" s="263"/>
    </row>
    <row r="104" spans="1:10" s="8" customFormat="1" ht="10.5">
      <c r="A104" s="252">
        <v>108</v>
      </c>
      <c r="B104" s="253">
        <v>1</v>
      </c>
      <c r="C104" s="253" t="s">
        <v>46</v>
      </c>
      <c r="D104" s="254" t="s">
        <v>99</v>
      </c>
      <c r="E104" s="254" t="s">
        <v>108</v>
      </c>
      <c r="F104" s="254" t="s">
        <v>118</v>
      </c>
      <c r="G104" s="254" t="s">
        <v>116</v>
      </c>
      <c r="H104" s="235" t="s">
        <v>12</v>
      </c>
      <c r="I104" s="236"/>
      <c r="J104" s="263"/>
    </row>
    <row r="105" spans="1:10" s="8" customFormat="1" ht="11.25" thickBot="1">
      <c r="A105" s="255">
        <v>109</v>
      </c>
      <c r="B105" s="256">
        <v>1</v>
      </c>
      <c r="C105" s="256" t="s">
        <v>46</v>
      </c>
      <c r="D105" s="257" t="s">
        <v>99</v>
      </c>
      <c r="E105" s="257" t="s">
        <v>108</v>
      </c>
      <c r="F105" s="257" t="s">
        <v>119</v>
      </c>
      <c r="G105" s="257" t="s">
        <v>116</v>
      </c>
      <c r="H105" s="240" t="s">
        <v>12</v>
      </c>
      <c r="I105" s="258"/>
      <c r="J105" s="263"/>
    </row>
    <row r="106" spans="1:10" s="8" customFormat="1" ht="10.5">
      <c r="A106" s="259">
        <v>110</v>
      </c>
      <c r="B106" s="260">
        <v>1</v>
      </c>
      <c r="C106" s="260" t="s">
        <v>46</v>
      </c>
      <c r="D106" s="261" t="s">
        <v>99</v>
      </c>
      <c r="E106" s="261" t="s">
        <v>111</v>
      </c>
      <c r="F106" s="261" t="s">
        <v>118</v>
      </c>
      <c r="G106" s="261" t="s">
        <v>116</v>
      </c>
      <c r="H106" s="245" t="s">
        <v>12</v>
      </c>
      <c r="I106" s="262"/>
      <c r="J106" s="263"/>
    </row>
    <row r="107" spans="1:10" s="8" customFormat="1" ht="10.5">
      <c r="A107" s="252">
        <v>111</v>
      </c>
      <c r="B107" s="253">
        <v>1</v>
      </c>
      <c r="C107" s="253" t="s">
        <v>46</v>
      </c>
      <c r="D107" s="254" t="s">
        <v>99</v>
      </c>
      <c r="E107" s="254" t="s">
        <v>111</v>
      </c>
      <c r="F107" s="254" t="s">
        <v>119</v>
      </c>
      <c r="G107" s="254" t="s">
        <v>116</v>
      </c>
      <c r="H107" s="235" t="s">
        <v>12</v>
      </c>
      <c r="I107" s="236"/>
      <c r="J107" s="263"/>
    </row>
    <row r="108" spans="1:10" s="8" customFormat="1" ht="10.5">
      <c r="A108" s="199">
        <v>112</v>
      </c>
      <c r="B108" s="200">
        <v>1</v>
      </c>
      <c r="C108" s="200" t="s">
        <v>38</v>
      </c>
      <c r="D108" s="197" t="s">
        <v>99</v>
      </c>
      <c r="E108" s="198" t="s">
        <v>380</v>
      </c>
      <c r="F108" s="197" t="s">
        <v>115</v>
      </c>
      <c r="G108" s="197" t="s">
        <v>116</v>
      </c>
      <c r="H108" s="197" t="s">
        <v>12</v>
      </c>
      <c r="I108" s="236"/>
      <c r="J108" s="263"/>
    </row>
    <row r="109" spans="1:10" s="8" customFormat="1" ht="10.5">
      <c r="A109" s="199">
        <v>113</v>
      </c>
      <c r="B109" s="327">
        <v>1</v>
      </c>
      <c r="C109" s="327" t="s">
        <v>38</v>
      </c>
      <c r="D109" s="328" t="s">
        <v>99</v>
      </c>
      <c r="E109" s="329" t="s">
        <v>380</v>
      </c>
      <c r="F109" s="328" t="s">
        <v>117</v>
      </c>
      <c r="G109" s="197" t="s">
        <v>116</v>
      </c>
      <c r="H109" s="197" t="s">
        <v>12</v>
      </c>
      <c r="I109" s="236"/>
      <c r="J109" s="263"/>
    </row>
    <row r="110" spans="1:10" s="8" customFormat="1" ht="10.5">
      <c r="A110" s="199">
        <v>114</v>
      </c>
      <c r="B110" s="200">
        <v>1</v>
      </c>
      <c r="C110" s="200" t="s">
        <v>38</v>
      </c>
      <c r="D110" s="197" t="s">
        <v>99</v>
      </c>
      <c r="E110" s="197" t="s">
        <v>379</v>
      </c>
      <c r="F110" s="197" t="s">
        <v>118</v>
      </c>
      <c r="G110" s="197" t="s">
        <v>116</v>
      </c>
      <c r="H110" s="197" t="s">
        <v>12</v>
      </c>
      <c r="I110" s="236"/>
      <c r="J110" s="263"/>
    </row>
    <row r="111" spans="1:10" s="8" customFormat="1" ht="10.5">
      <c r="A111" s="199">
        <v>115</v>
      </c>
      <c r="B111" s="200">
        <v>1</v>
      </c>
      <c r="C111" s="200" t="s">
        <v>38</v>
      </c>
      <c r="D111" s="197" t="s">
        <v>99</v>
      </c>
      <c r="E111" s="197" t="s">
        <v>379</v>
      </c>
      <c r="F111" s="197" t="s">
        <v>119</v>
      </c>
      <c r="G111" s="197" t="s">
        <v>116</v>
      </c>
      <c r="H111" s="197" t="s">
        <v>12</v>
      </c>
      <c r="I111" s="236"/>
      <c r="J111" s="263"/>
    </row>
    <row r="112" spans="1:10" s="8" customFormat="1" ht="10.5">
      <c r="A112" s="199">
        <v>116</v>
      </c>
      <c r="B112" s="200">
        <v>1</v>
      </c>
      <c r="C112" s="200" t="s">
        <v>38</v>
      </c>
      <c r="D112" s="197" t="s">
        <v>99</v>
      </c>
      <c r="E112" s="197" t="s">
        <v>378</v>
      </c>
      <c r="F112" s="197" t="s">
        <v>115</v>
      </c>
      <c r="G112" s="197" t="s">
        <v>116</v>
      </c>
      <c r="H112" s="197" t="s">
        <v>12</v>
      </c>
      <c r="I112" s="236"/>
      <c r="J112" s="263"/>
    </row>
    <row r="113" spans="1:10" s="8" customFormat="1" ht="10.5">
      <c r="A113" s="199">
        <v>117</v>
      </c>
      <c r="B113" s="200">
        <v>1</v>
      </c>
      <c r="C113" s="200" t="s">
        <v>38</v>
      </c>
      <c r="D113" s="197" t="s">
        <v>99</v>
      </c>
      <c r="E113" s="197" t="s">
        <v>378</v>
      </c>
      <c r="F113" s="197" t="s">
        <v>117</v>
      </c>
      <c r="G113" s="197" t="s">
        <v>116</v>
      </c>
      <c r="H113" s="197" t="s">
        <v>12</v>
      </c>
      <c r="I113" s="236"/>
      <c r="J113" s="263"/>
    </row>
    <row r="114" spans="1:10" s="8" customFormat="1" ht="10.5">
      <c r="A114" s="232">
        <v>118</v>
      </c>
      <c r="B114" s="233">
        <v>1</v>
      </c>
      <c r="C114" s="233" t="s">
        <v>46</v>
      </c>
      <c r="D114" s="234" t="s">
        <v>99</v>
      </c>
      <c r="E114" s="234" t="s">
        <v>112</v>
      </c>
      <c r="F114" s="234" t="s">
        <v>115</v>
      </c>
      <c r="G114" s="234" t="s">
        <v>116</v>
      </c>
      <c r="H114" s="235" t="s">
        <v>12</v>
      </c>
      <c r="I114" s="236"/>
      <c r="J114" s="263"/>
    </row>
    <row r="115" spans="1:10" s="8" customFormat="1" ht="11.25" thickBot="1">
      <c r="A115" s="237">
        <v>119</v>
      </c>
      <c r="B115" s="238">
        <v>1</v>
      </c>
      <c r="C115" s="238" t="s">
        <v>46</v>
      </c>
      <c r="D115" s="239" t="s">
        <v>99</v>
      </c>
      <c r="E115" s="239" t="s">
        <v>112</v>
      </c>
      <c r="F115" s="239" t="s">
        <v>117</v>
      </c>
      <c r="G115" s="239" t="s">
        <v>116</v>
      </c>
      <c r="H115" s="240" t="s">
        <v>12</v>
      </c>
      <c r="I115" s="241"/>
      <c r="J115" s="263"/>
    </row>
    <row r="116" spans="1:10" s="8" customFormat="1" ht="10.5">
      <c r="A116" s="242">
        <v>120</v>
      </c>
      <c r="B116" s="243">
        <v>1</v>
      </c>
      <c r="C116" s="243" t="s">
        <v>46</v>
      </c>
      <c r="D116" s="244" t="s">
        <v>99</v>
      </c>
      <c r="E116" s="244" t="s">
        <v>113</v>
      </c>
      <c r="F116" s="244" t="s">
        <v>118</v>
      </c>
      <c r="G116" s="244" t="s">
        <v>116</v>
      </c>
      <c r="H116" s="245" t="s">
        <v>12</v>
      </c>
      <c r="I116" s="246"/>
      <c r="J116" s="263"/>
    </row>
    <row r="117" spans="1:10" s="8" customFormat="1" ht="10.5">
      <c r="A117" s="201">
        <v>121</v>
      </c>
      <c r="B117" s="202">
        <v>1</v>
      </c>
      <c r="C117" s="202" t="s">
        <v>46</v>
      </c>
      <c r="D117" s="203" t="s">
        <v>99</v>
      </c>
      <c r="E117" s="203" t="s">
        <v>113</v>
      </c>
      <c r="F117" s="203" t="s">
        <v>119</v>
      </c>
      <c r="G117" s="203" t="s">
        <v>116</v>
      </c>
      <c r="H117" s="235" t="s">
        <v>12</v>
      </c>
      <c r="I117" s="236"/>
      <c r="J117" s="263"/>
    </row>
    <row r="118" spans="1:10" s="8" customFormat="1" ht="10.5">
      <c r="A118" s="201">
        <v>122</v>
      </c>
      <c r="B118" s="202">
        <v>1</v>
      </c>
      <c r="C118" s="202" t="s">
        <v>46</v>
      </c>
      <c r="D118" s="203" t="s">
        <v>99</v>
      </c>
      <c r="E118" s="203" t="s">
        <v>114</v>
      </c>
      <c r="F118" s="203" t="s">
        <v>118</v>
      </c>
      <c r="G118" s="203" t="s">
        <v>116</v>
      </c>
      <c r="H118" s="235" t="s">
        <v>12</v>
      </c>
      <c r="I118" s="236"/>
      <c r="J118" s="263"/>
    </row>
    <row r="119" spans="1:10" s="8" customFormat="1" ht="10.5">
      <c r="A119" s="201">
        <v>123</v>
      </c>
      <c r="B119" s="202">
        <v>1</v>
      </c>
      <c r="C119" s="202" t="s">
        <v>46</v>
      </c>
      <c r="D119" s="203" t="s">
        <v>99</v>
      </c>
      <c r="E119" s="203" t="s">
        <v>114</v>
      </c>
      <c r="F119" s="203" t="s">
        <v>119</v>
      </c>
      <c r="G119" s="203" t="s">
        <v>116</v>
      </c>
      <c r="H119" s="235" t="s">
        <v>12</v>
      </c>
      <c r="I119" s="236"/>
      <c r="J119" s="263"/>
    </row>
    <row r="120" spans="1:9" s="8" customFormat="1" ht="136.5">
      <c r="A120" s="121">
        <v>124</v>
      </c>
      <c r="B120" s="96">
        <v>1</v>
      </c>
      <c r="C120" s="96" t="s">
        <v>13</v>
      </c>
      <c r="D120" s="97" t="s">
        <v>120</v>
      </c>
      <c r="E120" s="97" t="s">
        <v>121</v>
      </c>
      <c r="F120" s="97"/>
      <c r="G120" s="97" t="s">
        <v>122</v>
      </c>
      <c r="H120" s="97" t="s">
        <v>12</v>
      </c>
      <c r="I120" s="122" t="s">
        <v>123</v>
      </c>
    </row>
    <row r="121" spans="1:9" s="8" customFormat="1" ht="10.5">
      <c r="A121" s="51">
        <v>125</v>
      </c>
      <c r="B121" s="9">
        <v>1</v>
      </c>
      <c r="C121" s="9"/>
      <c r="D121" s="6"/>
      <c r="E121" s="6"/>
      <c r="F121" s="6"/>
      <c r="G121" s="6"/>
      <c r="H121" s="6" t="s">
        <v>124</v>
      </c>
      <c r="I121" s="52"/>
    </row>
    <row r="122" spans="1:9" s="8" customFormat="1" ht="10.5">
      <c r="A122" s="121">
        <v>126</v>
      </c>
      <c r="B122" s="96">
        <v>1</v>
      </c>
      <c r="C122" s="98" t="s">
        <v>38</v>
      </c>
      <c r="D122" s="99" t="s">
        <v>120</v>
      </c>
      <c r="E122" s="99" t="s">
        <v>125</v>
      </c>
      <c r="F122" s="99"/>
      <c r="G122" s="99" t="s">
        <v>126</v>
      </c>
      <c r="H122" s="97" t="s">
        <v>12</v>
      </c>
      <c r="I122" s="122"/>
    </row>
    <row r="123" spans="1:9" s="8" customFormat="1" ht="52.5">
      <c r="A123" s="118">
        <v>127</v>
      </c>
      <c r="B123" s="39">
        <v>1</v>
      </c>
      <c r="C123" s="39" t="s">
        <v>13</v>
      </c>
      <c r="D123" s="40" t="s">
        <v>163</v>
      </c>
      <c r="E123" s="40" t="s">
        <v>39</v>
      </c>
      <c r="F123" s="40"/>
      <c r="G123" s="40" t="s">
        <v>164</v>
      </c>
      <c r="H123" s="40" t="s">
        <v>12</v>
      </c>
      <c r="I123" s="119" t="s">
        <v>188</v>
      </c>
    </row>
    <row r="124" spans="1:9" s="8" customFormat="1" ht="52.5">
      <c r="A124" s="118">
        <v>128</v>
      </c>
      <c r="B124" s="39">
        <v>1</v>
      </c>
      <c r="C124" s="39" t="s">
        <v>13</v>
      </c>
      <c r="D124" s="40" t="s">
        <v>189</v>
      </c>
      <c r="E124" s="40" t="s">
        <v>128</v>
      </c>
      <c r="F124" s="40"/>
      <c r="G124" s="40" t="s">
        <v>164</v>
      </c>
      <c r="H124" s="40" t="s">
        <v>12</v>
      </c>
      <c r="I124" s="119" t="s">
        <v>188</v>
      </c>
    </row>
    <row r="125" spans="1:9" s="8" customFormat="1" ht="189.75" thickBot="1">
      <c r="A125" s="162">
        <v>129</v>
      </c>
      <c r="B125" s="89">
        <v>1</v>
      </c>
      <c r="C125" s="89" t="s">
        <v>13</v>
      </c>
      <c r="D125" s="90" t="s">
        <v>127</v>
      </c>
      <c r="E125" s="90" t="s">
        <v>129</v>
      </c>
      <c r="F125" s="90"/>
      <c r="G125" s="90" t="s">
        <v>177</v>
      </c>
      <c r="H125" s="90" t="s">
        <v>130</v>
      </c>
      <c r="I125" s="163"/>
    </row>
    <row r="126" spans="1:9" s="8" customFormat="1" ht="157.5">
      <c r="A126" s="164">
        <v>130</v>
      </c>
      <c r="B126" s="91">
        <v>1</v>
      </c>
      <c r="C126" s="91" t="s">
        <v>13</v>
      </c>
      <c r="D126" s="92" t="s">
        <v>127</v>
      </c>
      <c r="E126" s="92" t="s">
        <v>190</v>
      </c>
      <c r="F126" s="92"/>
      <c r="G126" s="92" t="s">
        <v>131</v>
      </c>
      <c r="H126" s="92" t="s">
        <v>132</v>
      </c>
      <c r="I126" s="165"/>
    </row>
    <row r="127" spans="1:9" s="8" customFormat="1" ht="10.5">
      <c r="A127" s="51">
        <v>131</v>
      </c>
      <c r="B127" s="9">
        <v>1</v>
      </c>
      <c r="C127" s="9"/>
      <c r="D127" s="6"/>
      <c r="E127" s="6"/>
      <c r="F127" s="6"/>
      <c r="G127" s="6"/>
      <c r="H127" s="6" t="s">
        <v>12</v>
      </c>
      <c r="I127" s="52"/>
    </row>
    <row r="128" spans="1:9" s="8" customFormat="1" ht="84">
      <c r="A128" s="166">
        <v>132</v>
      </c>
      <c r="B128" s="93">
        <v>1</v>
      </c>
      <c r="C128" s="93" t="s">
        <v>191</v>
      </c>
      <c r="D128" s="94" t="s">
        <v>127</v>
      </c>
      <c r="E128" s="94" t="s">
        <v>192</v>
      </c>
      <c r="F128" s="94"/>
      <c r="G128" s="95" t="s">
        <v>193</v>
      </c>
      <c r="H128" s="94" t="s">
        <v>12</v>
      </c>
      <c r="I128" s="167" t="s">
        <v>273</v>
      </c>
    </row>
    <row r="129" spans="1:9" s="8" customFormat="1" ht="10.5">
      <c r="A129" s="166">
        <v>133</v>
      </c>
      <c r="B129" s="93">
        <v>1</v>
      </c>
      <c r="C129" s="93" t="s">
        <v>194</v>
      </c>
      <c r="D129" s="94" t="s">
        <v>127</v>
      </c>
      <c r="E129" s="94" t="s">
        <v>125</v>
      </c>
      <c r="F129" s="94" t="s">
        <v>133</v>
      </c>
      <c r="G129" s="94" t="s">
        <v>116</v>
      </c>
      <c r="H129" s="94" t="s">
        <v>12</v>
      </c>
      <c r="I129" s="167"/>
    </row>
    <row r="130" spans="1:9" s="8" customFormat="1" ht="10.5">
      <c r="A130" s="166">
        <v>134</v>
      </c>
      <c r="B130" s="93">
        <v>1</v>
      </c>
      <c r="C130" s="93" t="s">
        <v>194</v>
      </c>
      <c r="D130" s="94" t="s">
        <v>127</v>
      </c>
      <c r="E130" s="94" t="s">
        <v>125</v>
      </c>
      <c r="F130" s="94" t="s">
        <v>134</v>
      </c>
      <c r="G130" s="94" t="s">
        <v>116</v>
      </c>
      <c r="H130" s="94" t="s">
        <v>12</v>
      </c>
      <c r="I130" s="167" t="s">
        <v>273</v>
      </c>
    </row>
    <row r="131" spans="1:9" s="8" customFormat="1" ht="189">
      <c r="A131" s="121">
        <v>135</v>
      </c>
      <c r="B131" s="96">
        <v>1</v>
      </c>
      <c r="C131" s="96" t="s">
        <v>13</v>
      </c>
      <c r="D131" s="97" t="s">
        <v>272</v>
      </c>
      <c r="E131" s="97" t="s">
        <v>129</v>
      </c>
      <c r="F131" s="97"/>
      <c r="G131" s="97" t="s">
        <v>177</v>
      </c>
      <c r="H131" s="97" t="s">
        <v>135</v>
      </c>
      <c r="I131" s="122"/>
    </row>
    <row r="132" spans="1:9" s="8" customFormat="1" ht="157.5">
      <c r="A132" s="121">
        <v>136</v>
      </c>
      <c r="B132" s="98">
        <v>1</v>
      </c>
      <c r="C132" s="98" t="s">
        <v>13</v>
      </c>
      <c r="D132" s="101" t="s">
        <v>272</v>
      </c>
      <c r="E132" s="99" t="s">
        <v>190</v>
      </c>
      <c r="F132" s="99"/>
      <c r="G132" s="99" t="s">
        <v>131</v>
      </c>
      <c r="H132" s="97" t="s">
        <v>136</v>
      </c>
      <c r="I132" s="122"/>
    </row>
    <row r="133" spans="1:9" s="8" customFormat="1" ht="10.5">
      <c r="A133" s="51">
        <v>137</v>
      </c>
      <c r="B133" s="9">
        <v>1</v>
      </c>
      <c r="C133" s="9"/>
      <c r="D133" s="6"/>
      <c r="E133" s="6"/>
      <c r="F133" s="6"/>
      <c r="G133" s="6"/>
      <c r="H133" s="6" t="s">
        <v>12</v>
      </c>
      <c r="I133" s="52"/>
    </row>
    <row r="134" spans="1:9" s="8" customFormat="1" ht="84">
      <c r="A134" s="121">
        <v>138</v>
      </c>
      <c r="B134" s="96">
        <v>1</v>
      </c>
      <c r="C134" s="96" t="s">
        <v>191</v>
      </c>
      <c r="D134" s="97" t="s">
        <v>272</v>
      </c>
      <c r="E134" s="97" t="s">
        <v>192</v>
      </c>
      <c r="F134" s="97"/>
      <c r="G134" s="100" t="s">
        <v>193</v>
      </c>
      <c r="H134" s="97" t="s">
        <v>12</v>
      </c>
      <c r="I134" s="122" t="s">
        <v>274</v>
      </c>
    </row>
    <row r="135" spans="1:9" s="8" customFormat="1" ht="11.25" thickBot="1">
      <c r="A135" s="168">
        <v>139</v>
      </c>
      <c r="B135" s="132">
        <v>1</v>
      </c>
      <c r="C135" s="132" t="s">
        <v>194</v>
      </c>
      <c r="D135" s="101" t="s">
        <v>195</v>
      </c>
      <c r="E135" s="133" t="s">
        <v>125</v>
      </c>
      <c r="F135" s="133" t="s">
        <v>133</v>
      </c>
      <c r="G135" s="133" t="s">
        <v>116</v>
      </c>
      <c r="H135" s="133" t="s">
        <v>12</v>
      </c>
      <c r="I135" s="169"/>
    </row>
    <row r="136" spans="1:9" s="8" customFormat="1" ht="10.5">
      <c r="A136" s="170">
        <v>140</v>
      </c>
      <c r="B136" s="134">
        <v>1</v>
      </c>
      <c r="C136" s="134" t="s">
        <v>194</v>
      </c>
      <c r="D136" s="135" t="s">
        <v>195</v>
      </c>
      <c r="E136" s="135" t="s">
        <v>125</v>
      </c>
      <c r="F136" s="135" t="s">
        <v>134</v>
      </c>
      <c r="G136" s="135" t="s">
        <v>116</v>
      </c>
      <c r="H136" s="135" t="s">
        <v>12</v>
      </c>
      <c r="I136" s="171" t="s">
        <v>274</v>
      </c>
    </row>
    <row r="137" spans="1:9" s="8" customFormat="1" ht="189">
      <c r="A137" s="172">
        <v>141</v>
      </c>
      <c r="B137" s="102">
        <v>1</v>
      </c>
      <c r="C137" s="102" t="s">
        <v>13</v>
      </c>
      <c r="D137" s="105" t="s">
        <v>196</v>
      </c>
      <c r="E137" s="105" t="s">
        <v>129</v>
      </c>
      <c r="F137" s="105"/>
      <c r="G137" s="105" t="s">
        <v>177</v>
      </c>
      <c r="H137" s="105" t="s">
        <v>137</v>
      </c>
      <c r="I137" s="173"/>
    </row>
    <row r="138" spans="1:9" s="8" customFormat="1" ht="157.5">
      <c r="A138" s="123">
        <v>142</v>
      </c>
      <c r="B138" s="103">
        <v>1</v>
      </c>
      <c r="C138" s="102" t="s">
        <v>13</v>
      </c>
      <c r="D138" s="104" t="s">
        <v>196</v>
      </c>
      <c r="E138" s="105" t="s">
        <v>190</v>
      </c>
      <c r="F138" s="105"/>
      <c r="G138" s="105" t="s">
        <v>131</v>
      </c>
      <c r="H138" s="104" t="s">
        <v>138</v>
      </c>
      <c r="I138" s="124" t="s">
        <v>274</v>
      </c>
    </row>
    <row r="139" spans="1:9" s="8" customFormat="1" ht="10.5">
      <c r="A139" s="51">
        <v>143</v>
      </c>
      <c r="B139" s="9">
        <v>1</v>
      </c>
      <c r="C139" s="9"/>
      <c r="D139" s="6"/>
      <c r="E139" s="6"/>
      <c r="F139" s="6"/>
      <c r="G139" s="6"/>
      <c r="H139" s="6" t="s">
        <v>12</v>
      </c>
      <c r="I139" s="52"/>
    </row>
    <row r="140" spans="1:9" s="8" customFormat="1" ht="84">
      <c r="A140" s="123">
        <v>144</v>
      </c>
      <c r="B140" s="103">
        <v>1</v>
      </c>
      <c r="C140" s="103" t="s">
        <v>191</v>
      </c>
      <c r="D140" s="104" t="s">
        <v>196</v>
      </c>
      <c r="E140" s="104" t="s">
        <v>192</v>
      </c>
      <c r="F140" s="104"/>
      <c r="G140" s="106" t="s">
        <v>193</v>
      </c>
      <c r="H140" s="104" t="s">
        <v>12</v>
      </c>
      <c r="I140" s="124" t="s">
        <v>274</v>
      </c>
    </row>
    <row r="141" spans="1:9" s="8" customFormat="1" ht="10.5">
      <c r="A141" s="123">
        <v>145</v>
      </c>
      <c r="B141" s="103">
        <v>1</v>
      </c>
      <c r="C141" s="103" t="s">
        <v>194</v>
      </c>
      <c r="D141" s="104" t="s">
        <v>196</v>
      </c>
      <c r="E141" s="104" t="s">
        <v>125</v>
      </c>
      <c r="F141" s="104" t="s">
        <v>133</v>
      </c>
      <c r="G141" s="104" t="s">
        <v>116</v>
      </c>
      <c r="H141" s="104" t="s">
        <v>12</v>
      </c>
      <c r="I141" s="124"/>
    </row>
    <row r="142" spans="1:9" s="8" customFormat="1" ht="10.5">
      <c r="A142" s="123">
        <v>146</v>
      </c>
      <c r="B142" s="103">
        <v>1</v>
      </c>
      <c r="C142" s="103" t="s">
        <v>194</v>
      </c>
      <c r="D142" s="104" t="s">
        <v>196</v>
      </c>
      <c r="E142" s="104" t="s">
        <v>125</v>
      </c>
      <c r="F142" s="104" t="s">
        <v>134</v>
      </c>
      <c r="G142" s="104" t="s">
        <v>116</v>
      </c>
      <c r="H142" s="104" t="s">
        <v>12</v>
      </c>
      <c r="I142" s="124"/>
    </row>
    <row r="143" spans="1:9" s="8" customFormat="1" ht="189">
      <c r="A143" s="71">
        <v>147</v>
      </c>
      <c r="B143" s="72">
        <v>1</v>
      </c>
      <c r="C143" s="72" t="s">
        <v>13</v>
      </c>
      <c r="D143" s="73" t="s">
        <v>197</v>
      </c>
      <c r="E143" s="73" t="s">
        <v>129</v>
      </c>
      <c r="F143" s="73"/>
      <c r="G143" s="73" t="s">
        <v>177</v>
      </c>
      <c r="H143" s="73" t="s">
        <v>101</v>
      </c>
      <c r="I143" s="74"/>
    </row>
    <row r="144" spans="1:9" s="8" customFormat="1" ht="157.5">
      <c r="A144" s="71">
        <v>148</v>
      </c>
      <c r="B144" s="72">
        <v>1</v>
      </c>
      <c r="C144" s="108" t="s">
        <v>13</v>
      </c>
      <c r="D144" s="73" t="s">
        <v>197</v>
      </c>
      <c r="E144" s="109" t="s">
        <v>190</v>
      </c>
      <c r="F144" s="109"/>
      <c r="G144" s="109" t="s">
        <v>131</v>
      </c>
      <c r="H144" s="73" t="s">
        <v>12</v>
      </c>
      <c r="I144" s="74"/>
    </row>
    <row r="145" spans="1:9" s="8" customFormat="1" ht="11.25" thickBot="1">
      <c r="A145" s="141">
        <v>149</v>
      </c>
      <c r="B145" s="11">
        <v>1</v>
      </c>
      <c r="C145" s="25"/>
      <c r="D145" s="26"/>
      <c r="E145" s="26"/>
      <c r="F145" s="26"/>
      <c r="G145" s="26"/>
      <c r="H145" s="26" t="s">
        <v>12</v>
      </c>
      <c r="I145" s="156"/>
    </row>
    <row r="146" spans="1:9" s="8" customFormat="1" ht="84">
      <c r="A146" s="174">
        <v>150</v>
      </c>
      <c r="B146" s="107">
        <v>1</v>
      </c>
      <c r="C146" s="108" t="s">
        <v>191</v>
      </c>
      <c r="D146" s="109" t="s">
        <v>197</v>
      </c>
      <c r="E146" s="109" t="s">
        <v>192</v>
      </c>
      <c r="F146" s="109"/>
      <c r="G146" s="120" t="s">
        <v>193</v>
      </c>
      <c r="H146" s="109" t="s">
        <v>12</v>
      </c>
      <c r="I146" s="175" t="s">
        <v>274</v>
      </c>
    </row>
    <row r="147" spans="1:9" s="8" customFormat="1" ht="10.5">
      <c r="A147" s="71">
        <v>151</v>
      </c>
      <c r="B147" s="72">
        <v>1</v>
      </c>
      <c r="C147" s="72" t="s">
        <v>194</v>
      </c>
      <c r="D147" s="73" t="s">
        <v>197</v>
      </c>
      <c r="E147" s="73" t="s">
        <v>125</v>
      </c>
      <c r="F147" s="73" t="s">
        <v>133</v>
      </c>
      <c r="G147" s="73" t="s">
        <v>116</v>
      </c>
      <c r="H147" s="73" t="s">
        <v>12</v>
      </c>
      <c r="I147" s="74"/>
    </row>
    <row r="148" spans="1:9" s="8" customFormat="1" ht="10.5">
      <c r="A148" s="71">
        <v>152</v>
      </c>
      <c r="B148" s="72">
        <v>1</v>
      </c>
      <c r="C148" s="72" t="s">
        <v>194</v>
      </c>
      <c r="D148" s="73" t="s">
        <v>197</v>
      </c>
      <c r="E148" s="73" t="s">
        <v>125</v>
      </c>
      <c r="F148" s="73" t="s">
        <v>134</v>
      </c>
      <c r="G148" s="73" t="s">
        <v>116</v>
      </c>
      <c r="H148" s="73" t="s">
        <v>12</v>
      </c>
      <c r="I148" s="74" t="s">
        <v>274</v>
      </c>
    </row>
    <row r="149" spans="1:9" s="8" customFormat="1" ht="189">
      <c r="A149" s="53">
        <v>153</v>
      </c>
      <c r="B149" s="41">
        <v>1</v>
      </c>
      <c r="C149" s="41" t="s">
        <v>13</v>
      </c>
      <c r="D149" s="42" t="s">
        <v>198</v>
      </c>
      <c r="E149" s="42" t="s">
        <v>129</v>
      </c>
      <c r="F149" s="42"/>
      <c r="G149" s="42" t="s">
        <v>177</v>
      </c>
      <c r="H149" s="42" t="s">
        <v>139</v>
      </c>
      <c r="I149" s="54"/>
    </row>
    <row r="150" spans="1:9" s="8" customFormat="1" ht="157.5">
      <c r="A150" s="53">
        <v>154</v>
      </c>
      <c r="B150" s="41">
        <v>1</v>
      </c>
      <c r="C150" s="44" t="s">
        <v>13</v>
      </c>
      <c r="D150" s="42" t="s">
        <v>198</v>
      </c>
      <c r="E150" s="45" t="s">
        <v>190</v>
      </c>
      <c r="F150" s="45"/>
      <c r="G150" s="45" t="s">
        <v>131</v>
      </c>
      <c r="H150" s="42" t="s">
        <v>140</v>
      </c>
      <c r="I150" s="54"/>
    </row>
    <row r="151" spans="1:9" s="8" customFormat="1" ht="10.5">
      <c r="A151" s="51">
        <v>155</v>
      </c>
      <c r="B151" s="9">
        <v>1</v>
      </c>
      <c r="C151" s="9"/>
      <c r="D151" s="6"/>
      <c r="E151" s="6"/>
      <c r="F151" s="6"/>
      <c r="G151" s="6"/>
      <c r="H151" s="6" t="s">
        <v>12</v>
      </c>
      <c r="I151" s="52"/>
    </row>
    <row r="152" spans="1:9" s="8" customFormat="1" ht="84">
      <c r="A152" s="53">
        <v>156</v>
      </c>
      <c r="B152" s="41">
        <v>1</v>
      </c>
      <c r="C152" s="41" t="s">
        <v>191</v>
      </c>
      <c r="D152" s="42" t="s">
        <v>198</v>
      </c>
      <c r="E152" s="42" t="s">
        <v>192</v>
      </c>
      <c r="F152" s="42"/>
      <c r="G152" s="110" t="s">
        <v>193</v>
      </c>
      <c r="H152" s="42" t="s">
        <v>12</v>
      </c>
      <c r="I152" s="54" t="s">
        <v>274</v>
      </c>
    </row>
    <row r="153" spans="1:9" s="8" customFormat="1" ht="10.5">
      <c r="A153" s="53">
        <v>157</v>
      </c>
      <c r="B153" s="41">
        <v>1</v>
      </c>
      <c r="C153" s="41" t="s">
        <v>194</v>
      </c>
      <c r="D153" s="42" t="s">
        <v>198</v>
      </c>
      <c r="E153" s="42" t="s">
        <v>125</v>
      </c>
      <c r="F153" s="42" t="s">
        <v>133</v>
      </c>
      <c r="G153" s="42" t="s">
        <v>116</v>
      </c>
      <c r="H153" s="42" t="s">
        <v>12</v>
      </c>
      <c r="I153" s="54"/>
    </row>
    <row r="154" spans="1:9" s="8" customFormat="1" ht="10.5">
      <c r="A154" s="53">
        <v>158</v>
      </c>
      <c r="B154" s="41">
        <v>1</v>
      </c>
      <c r="C154" s="41" t="s">
        <v>194</v>
      </c>
      <c r="D154" s="42" t="s">
        <v>198</v>
      </c>
      <c r="E154" s="42" t="s">
        <v>125</v>
      </c>
      <c r="F154" s="42" t="s">
        <v>134</v>
      </c>
      <c r="G154" s="42" t="s">
        <v>116</v>
      </c>
      <c r="H154" s="42" t="s">
        <v>12</v>
      </c>
      <c r="I154" s="54" t="s">
        <v>274</v>
      </c>
    </row>
    <row r="155" spans="1:9" s="8" customFormat="1" ht="189.75" thickBot="1">
      <c r="A155" s="176">
        <v>159</v>
      </c>
      <c r="B155" s="111">
        <v>1</v>
      </c>
      <c r="C155" s="111" t="s">
        <v>13</v>
      </c>
      <c r="D155" s="112" t="s">
        <v>199</v>
      </c>
      <c r="E155" s="112" t="s">
        <v>129</v>
      </c>
      <c r="F155" s="112"/>
      <c r="G155" s="112" t="s">
        <v>177</v>
      </c>
      <c r="H155" s="112" t="s">
        <v>139</v>
      </c>
      <c r="I155" s="177"/>
    </row>
    <row r="156" spans="1:9" s="8" customFormat="1" ht="157.5">
      <c r="A156" s="178">
        <v>160</v>
      </c>
      <c r="B156" s="113">
        <v>1</v>
      </c>
      <c r="C156" s="36" t="s">
        <v>13</v>
      </c>
      <c r="D156" s="37" t="s">
        <v>199</v>
      </c>
      <c r="E156" s="37" t="s">
        <v>190</v>
      </c>
      <c r="F156" s="37"/>
      <c r="G156" s="37" t="s">
        <v>131</v>
      </c>
      <c r="H156" s="38" t="s">
        <v>140</v>
      </c>
      <c r="I156" s="179"/>
    </row>
    <row r="157" spans="1:9" s="8" customFormat="1" ht="10.5">
      <c r="A157" s="51">
        <v>161</v>
      </c>
      <c r="B157" s="9">
        <v>1</v>
      </c>
      <c r="C157" s="9"/>
      <c r="D157" s="6"/>
      <c r="E157" s="6"/>
      <c r="F157" s="6"/>
      <c r="G157" s="6"/>
      <c r="H157" s="6" t="s">
        <v>12</v>
      </c>
      <c r="I157" s="52"/>
    </row>
    <row r="158" spans="1:9" s="8" customFormat="1" ht="10.5">
      <c r="A158" s="64">
        <v>162</v>
      </c>
      <c r="B158" s="34">
        <v>1</v>
      </c>
      <c r="C158" s="34" t="s">
        <v>194</v>
      </c>
      <c r="D158" s="35" t="s">
        <v>199</v>
      </c>
      <c r="E158" s="35" t="s">
        <v>200</v>
      </c>
      <c r="F158" s="35"/>
      <c r="G158" s="35" t="s">
        <v>116</v>
      </c>
      <c r="H158" s="35" t="s">
        <v>12</v>
      </c>
      <c r="I158" s="180"/>
    </row>
    <row r="159" spans="1:9" s="8" customFormat="1" ht="10.5">
      <c r="A159" s="64">
        <v>163</v>
      </c>
      <c r="B159" s="34">
        <v>1</v>
      </c>
      <c r="C159" s="34" t="s">
        <v>194</v>
      </c>
      <c r="D159" s="35" t="s">
        <v>199</v>
      </c>
      <c r="E159" s="35" t="s">
        <v>165</v>
      </c>
      <c r="F159" s="35"/>
      <c r="G159" s="35" t="s">
        <v>116</v>
      </c>
      <c r="H159" s="35" t="s">
        <v>12</v>
      </c>
      <c r="I159" s="180"/>
    </row>
    <row r="160" spans="1:9" s="8" customFormat="1" ht="10.5">
      <c r="A160" s="64">
        <v>164</v>
      </c>
      <c r="B160" s="34">
        <v>1</v>
      </c>
      <c r="C160" s="34" t="s">
        <v>194</v>
      </c>
      <c r="D160" s="35" t="s">
        <v>199</v>
      </c>
      <c r="E160" s="35" t="s">
        <v>166</v>
      </c>
      <c r="F160" s="35"/>
      <c r="G160" s="35" t="s">
        <v>116</v>
      </c>
      <c r="H160" s="35" t="s">
        <v>12</v>
      </c>
      <c r="I160" s="180"/>
    </row>
    <row r="161" spans="1:9" s="8" customFormat="1" ht="10.5">
      <c r="A161" s="64">
        <v>165</v>
      </c>
      <c r="B161" s="34">
        <v>1</v>
      </c>
      <c r="C161" s="34" t="s">
        <v>194</v>
      </c>
      <c r="D161" s="35" t="s">
        <v>199</v>
      </c>
      <c r="E161" s="35" t="s">
        <v>167</v>
      </c>
      <c r="F161" s="35"/>
      <c r="G161" s="35" t="s">
        <v>116</v>
      </c>
      <c r="H161" s="35" t="s">
        <v>12</v>
      </c>
      <c r="I161" s="180"/>
    </row>
    <row r="162" spans="1:9" s="8" customFormat="1" ht="10.5">
      <c r="A162" s="64">
        <v>166</v>
      </c>
      <c r="B162" s="34">
        <v>1</v>
      </c>
      <c r="C162" s="34" t="s">
        <v>194</v>
      </c>
      <c r="D162" s="35" t="s">
        <v>199</v>
      </c>
      <c r="E162" s="35" t="s">
        <v>168</v>
      </c>
      <c r="F162" s="35"/>
      <c r="G162" s="35" t="s">
        <v>116</v>
      </c>
      <c r="H162" s="35" t="s">
        <v>12</v>
      </c>
      <c r="I162" s="180"/>
    </row>
    <row r="163" spans="1:9" s="8" customFormat="1" ht="126">
      <c r="A163" s="118">
        <v>167</v>
      </c>
      <c r="B163" s="39">
        <v>1</v>
      </c>
      <c r="C163" s="39" t="s">
        <v>13</v>
      </c>
      <c r="D163" s="40" t="s">
        <v>201</v>
      </c>
      <c r="E163" s="84" t="s">
        <v>129</v>
      </c>
      <c r="F163" s="84"/>
      <c r="G163" s="84" t="s">
        <v>202</v>
      </c>
      <c r="H163" s="40" t="s">
        <v>141</v>
      </c>
      <c r="I163" s="119"/>
    </row>
    <row r="164" spans="1:9" s="8" customFormat="1" ht="157.5">
      <c r="A164" s="118">
        <v>168</v>
      </c>
      <c r="B164" s="39">
        <v>1</v>
      </c>
      <c r="C164" s="39" t="s">
        <v>13</v>
      </c>
      <c r="D164" s="40" t="s">
        <v>201</v>
      </c>
      <c r="E164" s="40" t="s">
        <v>203</v>
      </c>
      <c r="F164" s="40"/>
      <c r="G164" s="40" t="s">
        <v>204</v>
      </c>
      <c r="H164" s="40" t="s">
        <v>140</v>
      </c>
      <c r="I164" s="119"/>
    </row>
    <row r="165" spans="1:9" s="8" customFormat="1" ht="11.25" thickBot="1">
      <c r="A165" s="141">
        <v>169</v>
      </c>
      <c r="B165" s="11">
        <v>1</v>
      </c>
      <c r="C165" s="11"/>
      <c r="D165" s="12"/>
      <c r="E165" s="12"/>
      <c r="F165" s="12"/>
      <c r="G165" s="12"/>
      <c r="H165" s="12" t="s">
        <v>12</v>
      </c>
      <c r="I165" s="142"/>
    </row>
    <row r="166" spans="1:9" s="8" customFormat="1" ht="10.5">
      <c r="A166" s="114">
        <v>170</v>
      </c>
      <c r="B166" s="115">
        <v>1</v>
      </c>
      <c r="C166" s="115" t="s">
        <v>194</v>
      </c>
      <c r="D166" s="116" t="s">
        <v>201</v>
      </c>
      <c r="E166" s="116" t="s">
        <v>200</v>
      </c>
      <c r="F166" s="116"/>
      <c r="G166" s="116" t="s">
        <v>116</v>
      </c>
      <c r="H166" s="116" t="s">
        <v>12</v>
      </c>
      <c r="I166" s="117"/>
    </row>
    <row r="167" spans="1:9" s="8" customFormat="1" ht="10.5">
      <c r="A167" s="118">
        <v>171</v>
      </c>
      <c r="B167" s="39">
        <v>1</v>
      </c>
      <c r="C167" s="39" t="s">
        <v>194</v>
      </c>
      <c r="D167" s="40" t="s">
        <v>169</v>
      </c>
      <c r="E167" s="40" t="s">
        <v>165</v>
      </c>
      <c r="F167" s="40"/>
      <c r="G167" s="40" t="s">
        <v>116</v>
      </c>
      <c r="H167" s="40" t="s">
        <v>12</v>
      </c>
      <c r="I167" s="119"/>
    </row>
    <row r="168" spans="1:9" s="8" customFormat="1" ht="10.5">
      <c r="A168" s="118">
        <v>172</v>
      </c>
      <c r="B168" s="39">
        <v>1</v>
      </c>
      <c r="C168" s="39" t="s">
        <v>194</v>
      </c>
      <c r="D168" s="40" t="s">
        <v>169</v>
      </c>
      <c r="E168" s="40" t="s">
        <v>166</v>
      </c>
      <c r="F168" s="40"/>
      <c r="G168" s="40" t="s">
        <v>116</v>
      </c>
      <c r="H168" s="40" t="s">
        <v>12</v>
      </c>
      <c r="I168" s="119"/>
    </row>
    <row r="169" spans="1:9" s="8" customFormat="1" ht="10.5">
      <c r="A169" s="118">
        <v>173</v>
      </c>
      <c r="B169" s="39">
        <v>1</v>
      </c>
      <c r="C169" s="39" t="s">
        <v>194</v>
      </c>
      <c r="D169" s="40" t="s">
        <v>169</v>
      </c>
      <c r="E169" s="40" t="s">
        <v>167</v>
      </c>
      <c r="F169" s="40"/>
      <c r="G169" s="40" t="s">
        <v>116</v>
      </c>
      <c r="H169" s="40" t="s">
        <v>12</v>
      </c>
      <c r="I169" s="119"/>
    </row>
    <row r="170" spans="1:9" s="8" customFormat="1" ht="10.5">
      <c r="A170" s="118">
        <v>174</v>
      </c>
      <c r="B170" s="39">
        <v>1</v>
      </c>
      <c r="C170" s="39" t="s">
        <v>194</v>
      </c>
      <c r="D170" s="40" t="s">
        <v>169</v>
      </c>
      <c r="E170" s="40" t="s">
        <v>168</v>
      </c>
      <c r="F170" s="40"/>
      <c r="G170" s="40" t="s">
        <v>116</v>
      </c>
      <c r="H170" s="40" t="s">
        <v>12</v>
      </c>
      <c r="I170" s="119"/>
    </row>
    <row r="171" spans="1:10" s="8" customFormat="1" ht="10.5">
      <c r="A171" s="201">
        <v>175</v>
      </c>
      <c r="B171" s="202">
        <v>1</v>
      </c>
      <c r="C171" s="202" t="s">
        <v>46</v>
      </c>
      <c r="D171" s="203" t="s">
        <v>99</v>
      </c>
      <c r="E171" s="203" t="s">
        <v>142</v>
      </c>
      <c r="F171" s="203" t="s">
        <v>44</v>
      </c>
      <c r="G171" s="203" t="s">
        <v>116</v>
      </c>
      <c r="H171" s="203" t="s">
        <v>12</v>
      </c>
      <c r="I171" s="204"/>
      <c r="J171" s="263"/>
    </row>
    <row r="172" spans="1:9" s="8" customFormat="1" ht="10.5">
      <c r="A172" s="123">
        <v>176</v>
      </c>
      <c r="B172" s="103">
        <v>1</v>
      </c>
      <c r="C172" s="103" t="s">
        <v>46</v>
      </c>
      <c r="D172" s="104" t="s">
        <v>205</v>
      </c>
      <c r="E172" s="104" t="s">
        <v>206</v>
      </c>
      <c r="F172" s="104" t="s">
        <v>207</v>
      </c>
      <c r="G172" s="104" t="s">
        <v>116</v>
      </c>
      <c r="H172" s="104" t="s">
        <v>143</v>
      </c>
      <c r="I172" s="124"/>
    </row>
    <row r="173" spans="1:9" s="8" customFormat="1" ht="10.5">
      <c r="A173" s="123">
        <v>177</v>
      </c>
      <c r="B173" s="103">
        <v>1</v>
      </c>
      <c r="C173" s="103" t="s">
        <v>46</v>
      </c>
      <c r="D173" s="104" t="s">
        <v>205</v>
      </c>
      <c r="E173" s="104" t="s">
        <v>206</v>
      </c>
      <c r="F173" s="104" t="s">
        <v>208</v>
      </c>
      <c r="G173" s="104" t="s">
        <v>116</v>
      </c>
      <c r="H173" s="104" t="s">
        <v>144</v>
      </c>
      <c r="I173" s="124"/>
    </row>
    <row r="174" spans="1:9" s="8" customFormat="1" ht="10.5">
      <c r="A174" s="123">
        <v>178</v>
      </c>
      <c r="B174" s="103">
        <v>1</v>
      </c>
      <c r="C174" s="103" t="s">
        <v>46</v>
      </c>
      <c r="D174" s="104" t="s">
        <v>205</v>
      </c>
      <c r="E174" s="104" t="s">
        <v>206</v>
      </c>
      <c r="F174" s="104" t="s">
        <v>209</v>
      </c>
      <c r="G174" s="104" t="s">
        <v>116</v>
      </c>
      <c r="H174" s="104" t="s">
        <v>143</v>
      </c>
      <c r="I174" s="124"/>
    </row>
    <row r="175" spans="1:9" s="8" customFormat="1" ht="11.25" thickBot="1">
      <c r="A175" s="125">
        <v>179</v>
      </c>
      <c r="B175" s="126">
        <v>1</v>
      </c>
      <c r="C175" s="126" t="s">
        <v>46</v>
      </c>
      <c r="D175" s="127" t="s">
        <v>205</v>
      </c>
      <c r="E175" s="127" t="s">
        <v>206</v>
      </c>
      <c r="F175" s="127" t="s">
        <v>210</v>
      </c>
      <c r="G175" s="127" t="s">
        <v>116</v>
      </c>
      <c r="H175" s="127" t="s">
        <v>143</v>
      </c>
      <c r="I175" s="128"/>
    </row>
    <row r="176" spans="1:9" s="8" customFormat="1" ht="10.5">
      <c r="A176" s="181">
        <v>180</v>
      </c>
      <c r="B176" s="44">
        <v>1</v>
      </c>
      <c r="C176" s="44" t="s">
        <v>194</v>
      </c>
      <c r="D176" s="45" t="s">
        <v>211</v>
      </c>
      <c r="E176" s="45" t="s">
        <v>206</v>
      </c>
      <c r="F176" s="45"/>
      <c r="G176" s="45" t="s">
        <v>116</v>
      </c>
      <c r="H176" s="45" t="s">
        <v>12</v>
      </c>
      <c r="I176" s="182"/>
    </row>
    <row r="177" spans="1:9" s="8" customFormat="1" ht="31.5">
      <c r="A177" s="71">
        <v>181</v>
      </c>
      <c r="B177" s="72">
        <v>1</v>
      </c>
      <c r="C177" s="72" t="s">
        <v>194</v>
      </c>
      <c r="D177" s="73" t="s">
        <v>212</v>
      </c>
      <c r="E177" s="73" t="s">
        <v>206</v>
      </c>
      <c r="F177" s="73" t="s">
        <v>213</v>
      </c>
      <c r="G177" s="129" t="s">
        <v>214</v>
      </c>
      <c r="H177" s="73" t="s">
        <v>56</v>
      </c>
      <c r="I177" s="74"/>
    </row>
    <row r="178" spans="1:9" s="8" customFormat="1" ht="31.5">
      <c r="A178" s="71">
        <v>182</v>
      </c>
      <c r="B178" s="72">
        <v>1</v>
      </c>
      <c r="C178" s="72" t="s">
        <v>194</v>
      </c>
      <c r="D178" s="73" t="s">
        <v>212</v>
      </c>
      <c r="E178" s="73" t="s">
        <v>206</v>
      </c>
      <c r="F178" s="73" t="s">
        <v>215</v>
      </c>
      <c r="G178" s="129" t="s">
        <v>214</v>
      </c>
      <c r="H178" s="73" t="s">
        <v>56</v>
      </c>
      <c r="I178" s="74"/>
    </row>
    <row r="179" spans="1:9" s="8" customFormat="1" ht="31.5">
      <c r="A179" s="71">
        <v>183</v>
      </c>
      <c r="B179" s="72">
        <v>1</v>
      </c>
      <c r="C179" s="72" t="s">
        <v>194</v>
      </c>
      <c r="D179" s="73" t="s">
        <v>212</v>
      </c>
      <c r="E179" s="73" t="s">
        <v>206</v>
      </c>
      <c r="F179" s="73" t="s">
        <v>216</v>
      </c>
      <c r="G179" s="129" t="s">
        <v>214</v>
      </c>
      <c r="H179" s="73" t="s">
        <v>56</v>
      </c>
      <c r="I179" s="74"/>
    </row>
    <row r="180" spans="1:9" s="8" customFormat="1" ht="31.5">
      <c r="A180" s="71">
        <v>184</v>
      </c>
      <c r="B180" s="72">
        <v>1</v>
      </c>
      <c r="C180" s="72" t="s">
        <v>194</v>
      </c>
      <c r="D180" s="73" t="s">
        <v>212</v>
      </c>
      <c r="E180" s="73" t="s">
        <v>206</v>
      </c>
      <c r="F180" s="73" t="s">
        <v>217</v>
      </c>
      <c r="G180" s="129" t="s">
        <v>214</v>
      </c>
      <c r="H180" s="73" t="s">
        <v>56</v>
      </c>
      <c r="I180" s="74"/>
    </row>
    <row r="181" spans="1:9" s="8" customFormat="1" ht="21">
      <c r="A181" s="71">
        <v>185</v>
      </c>
      <c r="B181" s="72">
        <v>1</v>
      </c>
      <c r="C181" s="72" t="s">
        <v>194</v>
      </c>
      <c r="D181" s="73" t="s">
        <v>218</v>
      </c>
      <c r="E181" s="73" t="s">
        <v>219</v>
      </c>
      <c r="F181" s="73" t="s">
        <v>220</v>
      </c>
      <c r="G181" s="129" t="s">
        <v>214</v>
      </c>
      <c r="H181" s="73" t="s">
        <v>56</v>
      </c>
      <c r="I181" s="74"/>
    </row>
    <row r="182" spans="1:9" s="8" customFormat="1" ht="21">
      <c r="A182" s="71">
        <v>186</v>
      </c>
      <c r="B182" s="72">
        <v>1</v>
      </c>
      <c r="C182" s="72" t="s">
        <v>194</v>
      </c>
      <c r="D182" s="73" t="s">
        <v>218</v>
      </c>
      <c r="E182" s="73" t="s">
        <v>219</v>
      </c>
      <c r="F182" s="73" t="s">
        <v>220</v>
      </c>
      <c r="G182" s="129" t="s">
        <v>214</v>
      </c>
      <c r="H182" s="73" t="s">
        <v>145</v>
      </c>
      <c r="I182" s="74"/>
    </row>
    <row r="183" spans="1:9" s="8" customFormat="1" ht="10.5">
      <c r="A183" s="53">
        <v>187</v>
      </c>
      <c r="B183" s="41">
        <v>1</v>
      </c>
      <c r="C183" s="41" t="s">
        <v>194</v>
      </c>
      <c r="D183" s="42" t="s">
        <v>236</v>
      </c>
      <c r="E183" s="42" t="s">
        <v>170</v>
      </c>
      <c r="F183" s="183" t="s">
        <v>237</v>
      </c>
      <c r="G183" s="42" t="s">
        <v>116</v>
      </c>
      <c r="H183" s="42" t="s">
        <v>144</v>
      </c>
      <c r="I183" s="54"/>
    </row>
    <row r="184" spans="1:9" s="8" customFormat="1" ht="10.5">
      <c r="A184" s="53">
        <v>188</v>
      </c>
      <c r="B184" s="41">
        <v>1</v>
      </c>
      <c r="C184" s="41" t="s">
        <v>194</v>
      </c>
      <c r="D184" s="42" t="s">
        <v>236</v>
      </c>
      <c r="E184" s="42" t="s">
        <v>170</v>
      </c>
      <c r="F184" s="42" t="s">
        <v>238</v>
      </c>
      <c r="G184" s="42" t="s">
        <v>116</v>
      </c>
      <c r="H184" s="42" t="s">
        <v>144</v>
      </c>
      <c r="I184" s="54"/>
    </row>
    <row r="185" spans="1:9" s="8" customFormat="1" ht="11.25" thickBot="1">
      <c r="A185" s="184">
        <v>189</v>
      </c>
      <c r="B185" s="65">
        <v>1</v>
      </c>
      <c r="C185" s="65" t="s">
        <v>194</v>
      </c>
      <c r="D185" s="66" t="s">
        <v>236</v>
      </c>
      <c r="E185" s="66" t="s">
        <v>170</v>
      </c>
      <c r="F185" s="66" t="s">
        <v>239</v>
      </c>
      <c r="G185" s="66" t="s">
        <v>116</v>
      </c>
      <c r="H185" s="66" t="s">
        <v>145</v>
      </c>
      <c r="I185" s="185"/>
    </row>
    <row r="186" spans="1:9" s="8" customFormat="1" ht="10.5">
      <c r="A186" s="67">
        <v>190</v>
      </c>
      <c r="B186" s="68">
        <v>1</v>
      </c>
      <c r="C186" s="68" t="s">
        <v>194</v>
      </c>
      <c r="D186" s="69" t="s">
        <v>236</v>
      </c>
      <c r="E186" s="69" t="s">
        <v>170</v>
      </c>
      <c r="F186" s="69" t="s">
        <v>240</v>
      </c>
      <c r="G186" s="69" t="s">
        <v>116</v>
      </c>
      <c r="H186" s="69" t="s">
        <v>56</v>
      </c>
      <c r="I186" s="70"/>
    </row>
    <row r="187" spans="1:9" s="8" customFormat="1" ht="147">
      <c r="A187" s="118">
        <v>191</v>
      </c>
      <c r="B187" s="39">
        <v>1</v>
      </c>
      <c r="C187" s="39" t="s">
        <v>194</v>
      </c>
      <c r="D187" s="40" t="s">
        <v>221</v>
      </c>
      <c r="E187" s="40" t="s">
        <v>203</v>
      </c>
      <c r="F187" s="40"/>
      <c r="G187" s="40" t="s">
        <v>222</v>
      </c>
      <c r="H187" s="40" t="s">
        <v>146</v>
      </c>
      <c r="I187" s="119"/>
    </row>
    <row r="188" spans="1:9" s="8" customFormat="1" ht="10.5">
      <c r="A188" s="51">
        <v>192</v>
      </c>
      <c r="B188" s="9">
        <v>1</v>
      </c>
      <c r="C188" s="9"/>
      <c r="D188" s="6"/>
      <c r="E188" s="6"/>
      <c r="F188" s="6"/>
      <c r="G188" s="6"/>
      <c r="H188" s="6" t="s">
        <v>12</v>
      </c>
      <c r="I188" s="52"/>
    </row>
    <row r="189" spans="1:9" s="8" customFormat="1" ht="10.5">
      <c r="A189" s="118">
        <v>193</v>
      </c>
      <c r="B189" s="39">
        <v>1</v>
      </c>
      <c r="C189" s="39" t="s">
        <v>194</v>
      </c>
      <c r="D189" s="40" t="s">
        <v>221</v>
      </c>
      <c r="E189" s="40" t="s">
        <v>206</v>
      </c>
      <c r="F189" s="40" t="s">
        <v>223</v>
      </c>
      <c r="G189" s="40" t="s">
        <v>116</v>
      </c>
      <c r="H189" s="40" t="s">
        <v>143</v>
      </c>
      <c r="I189" s="119"/>
    </row>
    <row r="190" spans="1:9" s="8" customFormat="1" ht="10.5">
      <c r="A190" s="118">
        <v>194</v>
      </c>
      <c r="B190" s="39">
        <v>1</v>
      </c>
      <c r="C190" s="39" t="s">
        <v>194</v>
      </c>
      <c r="D190" s="40" t="s">
        <v>221</v>
      </c>
      <c r="E190" s="40" t="s">
        <v>206</v>
      </c>
      <c r="F190" s="40" t="s">
        <v>224</v>
      </c>
      <c r="G190" s="40" t="s">
        <v>116</v>
      </c>
      <c r="H190" s="40" t="s">
        <v>143</v>
      </c>
      <c r="I190" s="119"/>
    </row>
    <row r="191" spans="1:9" s="8" customFormat="1" ht="10.5">
      <c r="A191" s="51">
        <v>195</v>
      </c>
      <c r="B191" s="9">
        <v>1</v>
      </c>
      <c r="C191" s="9"/>
      <c r="D191" s="6"/>
      <c r="E191" s="6"/>
      <c r="F191" s="6"/>
      <c r="G191" s="6"/>
      <c r="H191" s="6" t="s">
        <v>147</v>
      </c>
      <c r="I191" s="52"/>
    </row>
    <row r="192" spans="1:9" s="8" customFormat="1" ht="10.5">
      <c r="A192" s="51">
        <v>196</v>
      </c>
      <c r="B192" s="9">
        <v>1</v>
      </c>
      <c r="C192" s="9"/>
      <c r="D192" s="6"/>
      <c r="E192" s="6"/>
      <c r="F192" s="6"/>
      <c r="G192" s="6"/>
      <c r="H192" s="6" t="s">
        <v>12</v>
      </c>
      <c r="I192" s="52"/>
    </row>
    <row r="193" spans="1:9" s="8" customFormat="1" ht="10.5">
      <c r="A193" s="71">
        <v>197</v>
      </c>
      <c r="B193" s="72">
        <v>1</v>
      </c>
      <c r="C193" s="72" t="s">
        <v>194</v>
      </c>
      <c r="D193" s="73" t="s">
        <v>225</v>
      </c>
      <c r="E193" s="73" t="s">
        <v>206</v>
      </c>
      <c r="F193" s="73" t="s">
        <v>226</v>
      </c>
      <c r="G193" s="73" t="s">
        <v>116</v>
      </c>
      <c r="H193" s="73" t="s">
        <v>143</v>
      </c>
      <c r="I193" s="74"/>
    </row>
    <row r="194" spans="1:9" s="8" customFormat="1" ht="10.5">
      <c r="A194" s="71">
        <v>198</v>
      </c>
      <c r="B194" s="72">
        <v>1</v>
      </c>
      <c r="C194" s="72" t="s">
        <v>194</v>
      </c>
      <c r="D194" s="73" t="s">
        <v>225</v>
      </c>
      <c r="E194" s="73" t="s">
        <v>206</v>
      </c>
      <c r="F194" s="73" t="s">
        <v>227</v>
      </c>
      <c r="G194" s="73" t="s">
        <v>116</v>
      </c>
      <c r="H194" s="73" t="s">
        <v>148</v>
      </c>
      <c r="I194" s="74"/>
    </row>
    <row r="195" spans="1:9" s="8" customFormat="1" ht="11.25" thickBot="1">
      <c r="A195" s="75">
        <v>199</v>
      </c>
      <c r="B195" s="76">
        <v>1</v>
      </c>
      <c r="C195" s="76" t="s">
        <v>194</v>
      </c>
      <c r="D195" s="77" t="s">
        <v>225</v>
      </c>
      <c r="E195" s="77" t="s">
        <v>206</v>
      </c>
      <c r="F195" s="77" t="s">
        <v>228</v>
      </c>
      <c r="G195" s="77" t="s">
        <v>116</v>
      </c>
      <c r="H195" s="77" t="s">
        <v>143</v>
      </c>
      <c r="I195" s="78"/>
    </row>
    <row r="196" spans="1:9" s="8" customFormat="1" ht="10.5">
      <c r="A196" s="79">
        <v>200</v>
      </c>
      <c r="B196" s="80">
        <v>1</v>
      </c>
      <c r="C196" s="80" t="s">
        <v>194</v>
      </c>
      <c r="D196" s="81" t="s">
        <v>225</v>
      </c>
      <c r="E196" s="81" t="s">
        <v>206</v>
      </c>
      <c r="F196" s="81" t="s">
        <v>229</v>
      </c>
      <c r="G196" s="81" t="s">
        <v>116</v>
      </c>
      <c r="H196" s="81" t="s">
        <v>143</v>
      </c>
      <c r="I196" s="82"/>
    </row>
    <row r="197" spans="1:9" s="8" customFormat="1" ht="21">
      <c r="A197" s="71">
        <v>201</v>
      </c>
      <c r="B197" s="72">
        <v>1</v>
      </c>
      <c r="C197" s="72"/>
      <c r="D197" s="73" t="s">
        <v>225</v>
      </c>
      <c r="E197" s="83" t="s">
        <v>230</v>
      </c>
      <c r="F197" s="83" t="s">
        <v>231</v>
      </c>
      <c r="G197" s="370" t="s">
        <v>416</v>
      </c>
      <c r="H197" s="73" t="s">
        <v>149</v>
      </c>
      <c r="I197" s="379" t="s">
        <v>428</v>
      </c>
    </row>
    <row r="198" spans="1:9" s="8" customFormat="1" ht="10.5">
      <c r="A198" s="71">
        <v>202</v>
      </c>
      <c r="B198" s="72">
        <v>1</v>
      </c>
      <c r="C198" s="72" t="s">
        <v>232</v>
      </c>
      <c r="D198" s="73" t="s">
        <v>233</v>
      </c>
      <c r="E198" s="73" t="s">
        <v>234</v>
      </c>
      <c r="F198" s="73"/>
      <c r="G198" s="73" t="s">
        <v>235</v>
      </c>
      <c r="H198" s="73" t="s">
        <v>12</v>
      </c>
      <c r="I198" s="74"/>
    </row>
    <row r="199" spans="1:9" s="8" customFormat="1" ht="10.5">
      <c r="A199" s="51">
        <v>203</v>
      </c>
      <c r="B199" s="9">
        <v>1</v>
      </c>
      <c r="C199" s="9"/>
      <c r="D199" s="6"/>
      <c r="E199" s="6"/>
      <c r="F199" s="6"/>
      <c r="G199" s="6"/>
      <c r="H199" s="6" t="s">
        <v>35</v>
      </c>
      <c r="I199" s="52"/>
    </row>
    <row r="200" spans="1:9" s="8" customFormat="1" ht="136.5">
      <c r="A200" s="53">
        <v>204</v>
      </c>
      <c r="B200" s="41">
        <v>1</v>
      </c>
      <c r="C200" s="41" t="s">
        <v>13</v>
      </c>
      <c r="D200" s="42" t="s">
        <v>241</v>
      </c>
      <c r="E200" s="42" t="s">
        <v>247</v>
      </c>
      <c r="F200" s="42"/>
      <c r="G200" s="42" t="s">
        <v>256</v>
      </c>
      <c r="H200" s="42" t="s">
        <v>150</v>
      </c>
      <c r="I200" s="54"/>
    </row>
    <row r="201" spans="1:9" s="8" customFormat="1" ht="136.5">
      <c r="A201" s="53">
        <v>205</v>
      </c>
      <c r="B201" s="41">
        <v>1</v>
      </c>
      <c r="C201" s="41" t="s">
        <v>13</v>
      </c>
      <c r="D201" s="42" t="s">
        <v>241</v>
      </c>
      <c r="E201" s="42" t="s">
        <v>248</v>
      </c>
      <c r="F201" s="42"/>
      <c r="G201" s="42" t="s">
        <v>257</v>
      </c>
      <c r="H201" s="42" t="s">
        <v>150</v>
      </c>
      <c r="I201" s="54" t="s">
        <v>255</v>
      </c>
    </row>
    <row r="202" spans="1:9" s="8" customFormat="1" ht="10.5">
      <c r="A202" s="53">
        <v>206</v>
      </c>
      <c r="B202" s="41">
        <v>1</v>
      </c>
      <c r="C202" s="41" t="s">
        <v>232</v>
      </c>
      <c r="D202" s="42" t="s">
        <v>250</v>
      </c>
      <c r="E202" s="42" t="s">
        <v>252</v>
      </c>
      <c r="F202" s="42" t="s">
        <v>242</v>
      </c>
      <c r="G202" s="43" t="s">
        <v>249</v>
      </c>
      <c r="H202" s="42" t="s">
        <v>56</v>
      </c>
      <c r="I202" s="54"/>
    </row>
    <row r="203" spans="1:9" s="8" customFormat="1" ht="10.5">
      <c r="A203" s="53">
        <v>207</v>
      </c>
      <c r="B203" s="41">
        <v>1</v>
      </c>
      <c r="C203" s="41" t="s">
        <v>232</v>
      </c>
      <c r="D203" s="42" t="s">
        <v>250</v>
      </c>
      <c r="E203" s="42" t="s">
        <v>251</v>
      </c>
      <c r="F203" s="42" t="s">
        <v>242</v>
      </c>
      <c r="G203" s="43" t="s">
        <v>249</v>
      </c>
      <c r="H203" s="42" t="s">
        <v>145</v>
      </c>
      <c r="I203" s="54"/>
    </row>
    <row r="204" spans="1:9" s="8" customFormat="1" ht="10.5">
      <c r="A204" s="53">
        <v>208</v>
      </c>
      <c r="B204" s="41">
        <v>1</v>
      </c>
      <c r="C204" s="41" t="s">
        <v>232</v>
      </c>
      <c r="D204" s="42" t="s">
        <v>250</v>
      </c>
      <c r="E204" s="42" t="s">
        <v>253</v>
      </c>
      <c r="F204" s="42" t="s">
        <v>242</v>
      </c>
      <c r="G204" s="43" t="s">
        <v>249</v>
      </c>
      <c r="H204" s="42" t="s">
        <v>56</v>
      </c>
      <c r="I204" s="54"/>
    </row>
    <row r="205" spans="1:9" s="8" customFormat="1" ht="11.25" thickBot="1">
      <c r="A205" s="55">
        <v>209</v>
      </c>
      <c r="B205" s="56">
        <v>1</v>
      </c>
      <c r="C205" s="56" t="s">
        <v>232</v>
      </c>
      <c r="D205" s="57" t="s">
        <v>250</v>
      </c>
      <c r="E205" s="57" t="s">
        <v>254</v>
      </c>
      <c r="F205" s="57" t="s">
        <v>242</v>
      </c>
      <c r="G205" s="58" t="s">
        <v>249</v>
      </c>
      <c r="H205" s="57" t="s">
        <v>145</v>
      </c>
      <c r="I205" s="59"/>
    </row>
    <row r="206" spans="1:9" s="8" customFormat="1" ht="10.5">
      <c r="A206" s="181">
        <v>210</v>
      </c>
      <c r="B206" s="44">
        <v>1</v>
      </c>
      <c r="C206" s="44" t="s">
        <v>232</v>
      </c>
      <c r="D206" s="45" t="s">
        <v>250</v>
      </c>
      <c r="E206" s="45" t="s">
        <v>252</v>
      </c>
      <c r="F206" s="45" t="s">
        <v>243</v>
      </c>
      <c r="G206" s="46" t="s">
        <v>249</v>
      </c>
      <c r="H206" s="45" t="s">
        <v>56</v>
      </c>
      <c r="I206" s="182"/>
    </row>
    <row r="207" spans="1:9" s="8" customFormat="1" ht="10.5">
      <c r="A207" s="53">
        <v>211</v>
      </c>
      <c r="B207" s="41">
        <v>1</v>
      </c>
      <c r="C207" s="41" t="s">
        <v>232</v>
      </c>
      <c r="D207" s="42" t="s">
        <v>250</v>
      </c>
      <c r="E207" s="42" t="s">
        <v>251</v>
      </c>
      <c r="F207" s="42" t="s">
        <v>243</v>
      </c>
      <c r="G207" s="43" t="s">
        <v>249</v>
      </c>
      <c r="H207" s="42" t="s">
        <v>56</v>
      </c>
      <c r="I207" s="54"/>
    </row>
    <row r="208" spans="1:9" s="8" customFormat="1" ht="10.5">
      <c r="A208" s="53">
        <v>212</v>
      </c>
      <c r="B208" s="41">
        <v>1</v>
      </c>
      <c r="C208" s="41" t="s">
        <v>232</v>
      </c>
      <c r="D208" s="42" t="s">
        <v>250</v>
      </c>
      <c r="E208" s="42" t="s">
        <v>253</v>
      </c>
      <c r="F208" s="42" t="s">
        <v>243</v>
      </c>
      <c r="G208" s="43" t="s">
        <v>249</v>
      </c>
      <c r="H208" s="42" t="s">
        <v>145</v>
      </c>
      <c r="I208" s="54"/>
    </row>
    <row r="209" spans="1:9" s="8" customFormat="1" ht="10.5">
      <c r="A209" s="53">
        <v>213</v>
      </c>
      <c r="B209" s="41">
        <v>1</v>
      </c>
      <c r="C209" s="41" t="s">
        <v>232</v>
      </c>
      <c r="D209" s="42" t="s">
        <v>250</v>
      </c>
      <c r="E209" s="42" t="s">
        <v>254</v>
      </c>
      <c r="F209" s="42" t="s">
        <v>243</v>
      </c>
      <c r="G209" s="43" t="s">
        <v>249</v>
      </c>
      <c r="H209" s="42" t="s">
        <v>145</v>
      </c>
      <c r="I209" s="54"/>
    </row>
    <row r="210" spans="1:9" s="8" customFormat="1" ht="10.5">
      <c r="A210" s="53">
        <v>214</v>
      </c>
      <c r="B210" s="41">
        <v>1</v>
      </c>
      <c r="C210" s="41" t="s">
        <v>232</v>
      </c>
      <c r="D210" s="42" t="s">
        <v>250</v>
      </c>
      <c r="E210" s="42" t="s">
        <v>252</v>
      </c>
      <c r="F210" s="42" t="s">
        <v>244</v>
      </c>
      <c r="G210" s="43" t="s">
        <v>214</v>
      </c>
      <c r="H210" s="42" t="s">
        <v>56</v>
      </c>
      <c r="I210" s="54"/>
    </row>
    <row r="211" spans="1:9" s="8" customFormat="1" ht="10.5">
      <c r="A211" s="53">
        <v>215</v>
      </c>
      <c r="B211" s="41">
        <v>1</v>
      </c>
      <c r="C211" s="41" t="s">
        <v>232</v>
      </c>
      <c r="D211" s="42" t="s">
        <v>250</v>
      </c>
      <c r="E211" s="42" t="s">
        <v>251</v>
      </c>
      <c r="F211" s="42" t="s">
        <v>244</v>
      </c>
      <c r="G211" s="43" t="s">
        <v>249</v>
      </c>
      <c r="H211" s="42" t="s">
        <v>145</v>
      </c>
      <c r="I211" s="54"/>
    </row>
    <row r="212" spans="1:9" s="8" customFormat="1" ht="10.5">
      <c r="A212" s="53">
        <v>216</v>
      </c>
      <c r="B212" s="41">
        <v>1</v>
      </c>
      <c r="C212" s="41" t="s">
        <v>232</v>
      </c>
      <c r="D212" s="42" t="s">
        <v>250</v>
      </c>
      <c r="E212" s="42" t="s">
        <v>253</v>
      </c>
      <c r="F212" s="42" t="s">
        <v>244</v>
      </c>
      <c r="G212" s="43" t="s">
        <v>249</v>
      </c>
      <c r="H212" s="42" t="s">
        <v>145</v>
      </c>
      <c r="I212" s="54"/>
    </row>
    <row r="213" spans="1:9" s="8" customFormat="1" ht="10.5">
      <c r="A213" s="53">
        <v>217</v>
      </c>
      <c r="B213" s="41">
        <v>1</v>
      </c>
      <c r="C213" s="41" t="s">
        <v>232</v>
      </c>
      <c r="D213" s="42" t="s">
        <v>250</v>
      </c>
      <c r="E213" s="42" t="s">
        <v>254</v>
      </c>
      <c r="F213" s="42" t="s">
        <v>244</v>
      </c>
      <c r="G213" s="43" t="s">
        <v>249</v>
      </c>
      <c r="H213" s="42" t="s">
        <v>56</v>
      </c>
      <c r="I213" s="54"/>
    </row>
    <row r="214" spans="1:9" s="8" customFormat="1" ht="10.5">
      <c r="A214" s="121">
        <v>218</v>
      </c>
      <c r="B214" s="96">
        <v>1</v>
      </c>
      <c r="C214" s="96" t="s">
        <v>38</v>
      </c>
      <c r="D214" s="97" t="s">
        <v>258</v>
      </c>
      <c r="E214" s="97" t="s">
        <v>170</v>
      </c>
      <c r="F214" s="97"/>
      <c r="G214" s="97" t="s">
        <v>235</v>
      </c>
      <c r="H214" s="97" t="s">
        <v>150</v>
      </c>
      <c r="I214" s="122"/>
    </row>
    <row r="215" spans="1:9" s="8" customFormat="1" ht="137.25" thickBot="1">
      <c r="A215" s="186">
        <v>219</v>
      </c>
      <c r="B215" s="130">
        <v>1</v>
      </c>
      <c r="C215" s="87" t="s">
        <v>13</v>
      </c>
      <c r="D215" s="88" t="s">
        <v>151</v>
      </c>
      <c r="E215" s="131" t="s">
        <v>29</v>
      </c>
      <c r="F215" s="131"/>
      <c r="G215" s="88" t="s">
        <v>246</v>
      </c>
      <c r="H215" s="40" t="s">
        <v>143</v>
      </c>
      <c r="I215" s="119" t="s">
        <v>123</v>
      </c>
    </row>
    <row r="216" spans="1:9" s="8" customFormat="1" ht="10.5">
      <c r="A216" s="187">
        <v>220</v>
      </c>
      <c r="B216" s="85">
        <v>1</v>
      </c>
      <c r="C216" s="85" t="s">
        <v>38</v>
      </c>
      <c r="D216" s="86" t="s">
        <v>151</v>
      </c>
      <c r="E216" s="86" t="s">
        <v>125</v>
      </c>
      <c r="F216" s="86"/>
      <c r="G216" s="86" t="s">
        <v>152</v>
      </c>
      <c r="H216" s="86" t="s">
        <v>12</v>
      </c>
      <c r="I216" s="188"/>
    </row>
    <row r="217" spans="1:9" s="8" customFormat="1" ht="10.5">
      <c r="A217" s="51">
        <v>221</v>
      </c>
      <c r="B217" s="9">
        <v>1</v>
      </c>
      <c r="C217" s="9"/>
      <c r="D217" s="6"/>
      <c r="E217" s="6"/>
      <c r="F217" s="6"/>
      <c r="G217" s="6"/>
      <c r="H217" s="6" t="s">
        <v>12</v>
      </c>
      <c r="I217" s="52"/>
    </row>
    <row r="218" spans="1:9" s="8" customFormat="1" ht="10.5">
      <c r="A218" s="51">
        <v>222</v>
      </c>
      <c r="B218" s="9">
        <v>1</v>
      </c>
      <c r="C218" s="9"/>
      <c r="D218" s="6"/>
      <c r="E218" s="6"/>
      <c r="F218" s="6"/>
      <c r="G218" s="6"/>
      <c r="H218" s="6" t="s">
        <v>12</v>
      </c>
      <c r="I218" s="52"/>
    </row>
    <row r="219" spans="1:9" s="8" customFormat="1" ht="10.5">
      <c r="A219" s="51">
        <v>223</v>
      </c>
      <c r="B219" s="9">
        <v>1</v>
      </c>
      <c r="C219" s="9"/>
      <c r="D219" s="6"/>
      <c r="E219" s="6"/>
      <c r="F219" s="6"/>
      <c r="G219" s="6"/>
      <c r="H219" s="6" t="s">
        <v>12</v>
      </c>
      <c r="I219" s="52"/>
    </row>
    <row r="220" spans="1:9" s="8" customFormat="1" ht="10.5">
      <c r="A220" s="51">
        <v>224</v>
      </c>
      <c r="B220" s="9">
        <v>1</v>
      </c>
      <c r="C220" s="9"/>
      <c r="D220" s="6"/>
      <c r="E220" s="6"/>
      <c r="F220" s="6"/>
      <c r="G220" s="6"/>
      <c r="H220" s="6" t="s">
        <v>12</v>
      </c>
      <c r="I220" s="52"/>
    </row>
    <row r="221" spans="1:9" s="8" customFormat="1" ht="10.5">
      <c r="A221" s="51">
        <v>225</v>
      </c>
      <c r="B221" s="9">
        <v>1</v>
      </c>
      <c r="C221" s="9"/>
      <c r="D221" s="6"/>
      <c r="E221" s="6"/>
      <c r="F221" s="6"/>
      <c r="G221" s="6"/>
      <c r="H221" s="6" t="s">
        <v>12</v>
      </c>
      <c r="I221" s="52"/>
    </row>
    <row r="222" spans="1:9" s="8" customFormat="1" ht="10.5">
      <c r="A222" s="51">
        <v>226</v>
      </c>
      <c r="B222" s="9">
        <v>1</v>
      </c>
      <c r="C222" s="9"/>
      <c r="D222" s="6"/>
      <c r="E222" s="6"/>
      <c r="F222" s="6"/>
      <c r="G222" s="6"/>
      <c r="H222" s="6" t="s">
        <v>12</v>
      </c>
      <c r="I222" s="52"/>
    </row>
    <row r="223" spans="1:9" s="8" customFormat="1" ht="10.5">
      <c r="A223" s="51">
        <v>227</v>
      </c>
      <c r="B223" s="9">
        <v>1</v>
      </c>
      <c r="C223" s="9"/>
      <c r="D223" s="6"/>
      <c r="E223" s="6"/>
      <c r="F223" s="6"/>
      <c r="G223" s="6"/>
      <c r="H223" s="6" t="s">
        <v>12</v>
      </c>
      <c r="I223" s="52"/>
    </row>
    <row r="224" spans="1:9" s="8" customFormat="1" ht="10.5">
      <c r="A224" s="51">
        <v>228</v>
      </c>
      <c r="B224" s="9">
        <v>1</v>
      </c>
      <c r="C224" s="9"/>
      <c r="D224" s="6"/>
      <c r="E224" s="6"/>
      <c r="F224" s="6"/>
      <c r="G224" s="6"/>
      <c r="H224" s="6" t="s">
        <v>12</v>
      </c>
      <c r="I224" s="52"/>
    </row>
    <row r="225" spans="1:9" s="8" customFormat="1" ht="11.25" thickBot="1">
      <c r="A225" s="141">
        <v>229</v>
      </c>
      <c r="B225" s="11">
        <v>1</v>
      </c>
      <c r="C225" s="11"/>
      <c r="D225" s="12"/>
      <c r="E225" s="12"/>
      <c r="F225" s="12"/>
      <c r="G225" s="12"/>
      <c r="H225" s="12" t="s">
        <v>12</v>
      </c>
      <c r="I225" s="142"/>
    </row>
    <row r="226" spans="1:9" s="8" customFormat="1" ht="10.5">
      <c r="A226" s="47">
        <v>230</v>
      </c>
      <c r="B226" s="48">
        <v>1</v>
      </c>
      <c r="C226" s="48"/>
      <c r="D226" s="49"/>
      <c r="E226" s="49"/>
      <c r="F226" s="49"/>
      <c r="G226" s="49"/>
      <c r="H226" s="49" t="s">
        <v>12</v>
      </c>
      <c r="I226" s="50"/>
    </row>
    <row r="227" spans="1:9" s="8" customFormat="1" ht="10.5">
      <c r="A227" s="51">
        <v>231</v>
      </c>
      <c r="B227" s="9">
        <v>1</v>
      </c>
      <c r="C227" s="9"/>
      <c r="D227" s="6"/>
      <c r="E227" s="6"/>
      <c r="F227" s="6"/>
      <c r="G227" s="6"/>
      <c r="H227" s="6" t="s">
        <v>12</v>
      </c>
      <c r="I227" s="52"/>
    </row>
    <row r="228" spans="1:9" s="8" customFormat="1" ht="10.5">
      <c r="A228" s="51">
        <v>232</v>
      </c>
      <c r="B228" s="9">
        <v>1</v>
      </c>
      <c r="C228" s="9"/>
      <c r="D228" s="6"/>
      <c r="E228" s="6"/>
      <c r="F228" s="6"/>
      <c r="G228" s="6"/>
      <c r="H228" s="6" t="s">
        <v>12</v>
      </c>
      <c r="I228" s="52"/>
    </row>
    <row r="229" spans="1:9" s="8" customFormat="1" ht="10.5">
      <c r="A229" s="51">
        <v>233</v>
      </c>
      <c r="B229" s="9">
        <v>1</v>
      </c>
      <c r="C229" s="9"/>
      <c r="D229" s="6"/>
      <c r="E229" s="6"/>
      <c r="F229" s="6"/>
      <c r="G229" s="6"/>
      <c r="H229" s="6" t="s">
        <v>12</v>
      </c>
      <c r="I229" s="52"/>
    </row>
    <row r="230" spans="1:9" s="8" customFormat="1" ht="10.5">
      <c r="A230" s="51">
        <v>234</v>
      </c>
      <c r="B230" s="9">
        <v>1</v>
      </c>
      <c r="C230" s="9"/>
      <c r="D230" s="6"/>
      <c r="E230" s="6"/>
      <c r="F230" s="6"/>
      <c r="G230" s="6"/>
      <c r="H230" s="6" t="s">
        <v>12</v>
      </c>
      <c r="I230" s="52"/>
    </row>
    <row r="231" spans="1:9" s="8" customFormat="1" ht="10.5">
      <c r="A231" s="51">
        <v>235</v>
      </c>
      <c r="B231" s="9">
        <v>1</v>
      </c>
      <c r="C231" s="9"/>
      <c r="D231" s="6"/>
      <c r="E231" s="6"/>
      <c r="F231" s="6"/>
      <c r="G231" s="6"/>
      <c r="H231" s="6" t="s">
        <v>12</v>
      </c>
      <c r="I231" s="52"/>
    </row>
    <row r="232" spans="1:9" s="8" customFormat="1" ht="10.5">
      <c r="A232" s="51">
        <v>236</v>
      </c>
      <c r="B232" s="9">
        <v>1</v>
      </c>
      <c r="C232" s="9"/>
      <c r="D232" s="6"/>
      <c r="E232" s="6"/>
      <c r="F232" s="6"/>
      <c r="G232" s="6"/>
      <c r="H232" s="6" t="s">
        <v>12</v>
      </c>
      <c r="I232" s="52"/>
    </row>
    <row r="233" spans="1:9" s="8" customFormat="1" ht="10.5">
      <c r="A233" s="51">
        <v>237</v>
      </c>
      <c r="B233" s="9">
        <v>1</v>
      </c>
      <c r="C233" s="9"/>
      <c r="D233" s="6"/>
      <c r="E233" s="6"/>
      <c r="F233" s="6"/>
      <c r="G233" s="6"/>
      <c r="H233" s="6" t="s">
        <v>12</v>
      </c>
      <c r="I233" s="52"/>
    </row>
    <row r="234" spans="1:9" s="8" customFormat="1" ht="10.5">
      <c r="A234" s="51">
        <v>238</v>
      </c>
      <c r="B234" s="9">
        <v>1</v>
      </c>
      <c r="C234" s="9"/>
      <c r="D234" s="6"/>
      <c r="E234" s="6"/>
      <c r="F234" s="6"/>
      <c r="G234" s="6"/>
      <c r="H234" s="6" t="s">
        <v>12</v>
      </c>
      <c r="I234" s="52"/>
    </row>
    <row r="235" spans="1:9" s="8" customFormat="1" ht="11.25" thickBot="1">
      <c r="A235" s="60">
        <v>239</v>
      </c>
      <c r="B235" s="61">
        <v>1</v>
      </c>
      <c r="C235" s="61"/>
      <c r="D235" s="62"/>
      <c r="E235" s="62"/>
      <c r="F235" s="62"/>
      <c r="G235" s="62"/>
      <c r="H235" s="62" t="s">
        <v>12</v>
      </c>
      <c r="I235" s="63"/>
    </row>
    <row r="236" spans="1:9" s="8" customFormat="1" ht="10.5">
      <c r="A236" s="139">
        <v>240</v>
      </c>
      <c r="B236" s="5">
        <v>1</v>
      </c>
      <c r="C236" s="5"/>
      <c r="D236" s="7"/>
      <c r="E236" s="7"/>
      <c r="F236" s="7"/>
      <c r="G236" s="7"/>
      <c r="H236" s="7" t="s">
        <v>12</v>
      </c>
      <c r="I236" s="140"/>
    </row>
    <row r="237" spans="1:9" s="8" customFormat="1" ht="10.5">
      <c r="A237" s="51">
        <v>241</v>
      </c>
      <c r="B237" s="9">
        <v>1</v>
      </c>
      <c r="C237" s="9"/>
      <c r="D237" s="6"/>
      <c r="E237" s="6"/>
      <c r="F237" s="6"/>
      <c r="G237" s="6"/>
      <c r="H237" s="6" t="s">
        <v>12</v>
      </c>
      <c r="I237" s="52"/>
    </row>
    <row r="238" spans="1:9" s="8" customFormat="1" ht="10.5">
      <c r="A238" s="51">
        <v>242</v>
      </c>
      <c r="B238" s="9">
        <v>1</v>
      </c>
      <c r="C238" s="9"/>
      <c r="D238" s="6"/>
      <c r="E238" s="6"/>
      <c r="F238" s="6"/>
      <c r="G238" s="6"/>
      <c r="H238" s="6" t="s">
        <v>12</v>
      </c>
      <c r="I238" s="52"/>
    </row>
    <row r="239" spans="1:9" s="8" customFormat="1" ht="10.5">
      <c r="A239" s="51">
        <v>243</v>
      </c>
      <c r="B239" s="9">
        <v>1</v>
      </c>
      <c r="C239" s="9"/>
      <c r="D239" s="6"/>
      <c r="E239" s="6"/>
      <c r="F239" s="6"/>
      <c r="G239" s="6"/>
      <c r="H239" s="6" t="s">
        <v>12</v>
      </c>
      <c r="I239" s="52"/>
    </row>
    <row r="240" spans="1:9" s="8" customFormat="1" ht="10.5">
      <c r="A240" s="51">
        <v>244</v>
      </c>
      <c r="B240" s="9">
        <v>1</v>
      </c>
      <c r="C240" s="9"/>
      <c r="D240" s="6"/>
      <c r="E240" s="6"/>
      <c r="F240" s="6"/>
      <c r="G240" s="6"/>
      <c r="H240" s="6" t="s">
        <v>12</v>
      </c>
      <c r="I240" s="52"/>
    </row>
    <row r="241" spans="1:9" s="8" customFormat="1" ht="10.5">
      <c r="A241" s="51">
        <v>245</v>
      </c>
      <c r="B241" s="9">
        <v>1</v>
      </c>
      <c r="C241" s="9"/>
      <c r="D241" s="6"/>
      <c r="E241" s="6"/>
      <c r="F241" s="6"/>
      <c r="G241" s="6"/>
      <c r="H241" s="6" t="s">
        <v>12</v>
      </c>
      <c r="I241" s="52"/>
    </row>
    <row r="242" spans="1:9" s="8" customFormat="1" ht="10.5">
      <c r="A242" s="51">
        <v>246</v>
      </c>
      <c r="B242" s="9">
        <v>1</v>
      </c>
      <c r="C242" s="9"/>
      <c r="D242" s="6"/>
      <c r="E242" s="6"/>
      <c r="F242" s="6"/>
      <c r="G242" s="6"/>
      <c r="H242" s="6" t="s">
        <v>12</v>
      </c>
      <c r="I242" s="52"/>
    </row>
    <row r="243" spans="1:9" s="8" customFormat="1" ht="10.5">
      <c r="A243" s="51">
        <v>247</v>
      </c>
      <c r="B243" s="9">
        <v>1</v>
      </c>
      <c r="C243" s="9"/>
      <c r="D243" s="6"/>
      <c r="E243" s="6"/>
      <c r="F243" s="6"/>
      <c r="G243" s="6"/>
      <c r="H243" s="6" t="s">
        <v>12</v>
      </c>
      <c r="I243" s="52"/>
    </row>
    <row r="244" spans="1:9" s="8" customFormat="1" ht="10.5">
      <c r="A244" s="51">
        <v>248</v>
      </c>
      <c r="B244" s="9">
        <v>1</v>
      </c>
      <c r="C244" s="9"/>
      <c r="D244" s="6"/>
      <c r="E244" s="6"/>
      <c r="F244" s="6"/>
      <c r="G244" s="6"/>
      <c r="H244" s="6" t="s">
        <v>12</v>
      </c>
      <c r="I244" s="52"/>
    </row>
    <row r="245" spans="1:9" s="8" customFormat="1" ht="11.25" thickBot="1">
      <c r="A245" s="141">
        <v>249</v>
      </c>
      <c r="B245" s="11">
        <v>1</v>
      </c>
      <c r="C245" s="11"/>
      <c r="D245" s="12"/>
      <c r="E245" s="12"/>
      <c r="F245" s="12"/>
      <c r="G245" s="12"/>
      <c r="H245" s="12" t="s">
        <v>12</v>
      </c>
      <c r="I245" s="142"/>
    </row>
    <row r="246" spans="1:9" s="8" customFormat="1" ht="10.5">
      <c r="A246" s="47">
        <v>250</v>
      </c>
      <c r="B246" s="48">
        <v>1</v>
      </c>
      <c r="C246" s="48"/>
      <c r="D246" s="49"/>
      <c r="E246" s="49"/>
      <c r="F246" s="49"/>
      <c r="G246" s="49"/>
      <c r="H246" s="49" t="s">
        <v>12</v>
      </c>
      <c r="I246" s="50"/>
    </row>
    <row r="247" spans="1:9" s="8" customFormat="1" ht="10.5">
      <c r="A247" s="51">
        <v>251</v>
      </c>
      <c r="B247" s="9">
        <v>1</v>
      </c>
      <c r="C247" s="9"/>
      <c r="D247" s="6"/>
      <c r="E247" s="6"/>
      <c r="F247" s="6"/>
      <c r="G247" s="6"/>
      <c r="H247" s="6" t="s">
        <v>12</v>
      </c>
      <c r="I247" s="52"/>
    </row>
    <row r="248" spans="1:9" s="8" customFormat="1" ht="10.5">
      <c r="A248" s="51">
        <v>252</v>
      </c>
      <c r="B248" s="9">
        <v>1</v>
      </c>
      <c r="C248" s="9"/>
      <c r="D248" s="6"/>
      <c r="E248" s="6"/>
      <c r="F248" s="6"/>
      <c r="G248" s="6"/>
      <c r="H248" s="6" t="s">
        <v>12</v>
      </c>
      <c r="I248" s="52"/>
    </row>
    <row r="249" spans="1:9" s="8" customFormat="1" ht="10.5">
      <c r="A249" s="51">
        <v>253</v>
      </c>
      <c r="B249" s="9">
        <v>1</v>
      </c>
      <c r="C249" s="9"/>
      <c r="D249" s="6"/>
      <c r="E249" s="6"/>
      <c r="F249" s="6"/>
      <c r="G249" s="6"/>
      <c r="H249" s="6" t="s">
        <v>12</v>
      </c>
      <c r="I249" s="52"/>
    </row>
    <row r="250" spans="1:9" s="8" customFormat="1" ht="10.5">
      <c r="A250" s="51">
        <v>254</v>
      </c>
      <c r="B250" s="9">
        <v>1</v>
      </c>
      <c r="C250" s="9"/>
      <c r="D250" s="6"/>
      <c r="E250" s="6"/>
      <c r="F250" s="6"/>
      <c r="G250" s="6"/>
      <c r="H250" s="6" t="s">
        <v>12</v>
      </c>
      <c r="I250" s="52"/>
    </row>
    <row r="251" spans="1:9" s="8" customFormat="1" ht="10.5">
      <c r="A251" s="51">
        <v>255</v>
      </c>
      <c r="B251" s="9">
        <v>1</v>
      </c>
      <c r="C251" s="9"/>
      <c r="D251" s="6"/>
      <c r="E251" s="6"/>
      <c r="F251" s="6"/>
      <c r="G251" s="6"/>
      <c r="H251" s="6" t="s">
        <v>12</v>
      </c>
      <c r="I251" s="52"/>
    </row>
    <row r="252" spans="1:9" s="8" customFormat="1" ht="10.5">
      <c r="A252" s="51">
        <v>256</v>
      </c>
      <c r="B252" s="9">
        <v>1</v>
      </c>
      <c r="C252" s="9"/>
      <c r="D252" s="6"/>
      <c r="E252" s="6"/>
      <c r="F252" s="6"/>
      <c r="G252" s="6"/>
      <c r="H252" s="6" t="s">
        <v>12</v>
      </c>
      <c r="I252" s="52"/>
    </row>
    <row r="253" spans="1:9" s="8" customFormat="1" ht="10.5">
      <c r="A253" s="51">
        <v>257</v>
      </c>
      <c r="B253" s="9">
        <v>1</v>
      </c>
      <c r="C253" s="9"/>
      <c r="D253" s="6"/>
      <c r="E253" s="6"/>
      <c r="F253" s="6"/>
      <c r="G253" s="6"/>
      <c r="H253" s="6" t="s">
        <v>12</v>
      </c>
      <c r="I253" s="52"/>
    </row>
    <row r="254" spans="1:9" s="8" customFormat="1" ht="10.5">
      <c r="A254" s="51">
        <v>258</v>
      </c>
      <c r="B254" s="9">
        <v>1</v>
      </c>
      <c r="C254" s="9"/>
      <c r="D254" s="6"/>
      <c r="E254" s="6"/>
      <c r="F254" s="6"/>
      <c r="G254" s="6"/>
      <c r="H254" s="6" t="s">
        <v>12</v>
      </c>
      <c r="I254" s="52"/>
    </row>
    <row r="255" spans="1:9" s="8" customFormat="1" ht="11.25" thickBot="1">
      <c r="A255" s="60">
        <v>259</v>
      </c>
      <c r="B255" s="61">
        <v>1</v>
      </c>
      <c r="C255" s="61"/>
      <c r="D255" s="62"/>
      <c r="E255" s="62"/>
      <c r="F255" s="62"/>
      <c r="G255" s="62"/>
      <c r="H255" s="62" t="s">
        <v>12</v>
      </c>
      <c r="I255" s="63"/>
    </row>
    <row r="256" spans="1:9" s="8" customFormat="1" ht="10.5">
      <c r="A256" s="139">
        <v>260</v>
      </c>
      <c r="B256" s="5">
        <v>1</v>
      </c>
      <c r="C256" s="5"/>
      <c r="D256" s="7"/>
      <c r="E256" s="7"/>
      <c r="F256" s="7"/>
      <c r="G256" s="7"/>
      <c r="H256" s="7" t="s">
        <v>12</v>
      </c>
      <c r="I256" s="140"/>
    </row>
    <row r="257" spans="1:9" s="8" customFormat="1" ht="10.5">
      <c r="A257" s="51">
        <v>261</v>
      </c>
      <c r="B257" s="9">
        <v>1</v>
      </c>
      <c r="C257" s="9"/>
      <c r="D257" s="6"/>
      <c r="E257" s="6"/>
      <c r="F257" s="6"/>
      <c r="G257" s="6"/>
      <c r="H257" s="6" t="s">
        <v>12</v>
      </c>
      <c r="I257" s="52"/>
    </row>
    <row r="258" spans="1:9" s="8" customFormat="1" ht="10.5">
      <c r="A258" s="121">
        <v>262</v>
      </c>
      <c r="B258" s="96">
        <v>1</v>
      </c>
      <c r="C258" s="96" t="s">
        <v>268</v>
      </c>
      <c r="D258" s="97" t="s">
        <v>262</v>
      </c>
      <c r="E258" s="97" t="s">
        <v>263</v>
      </c>
      <c r="F258" s="97"/>
      <c r="G258" s="97" t="s">
        <v>270</v>
      </c>
      <c r="H258" s="97" t="s">
        <v>12</v>
      </c>
      <c r="I258" s="122" t="s">
        <v>269</v>
      </c>
    </row>
    <row r="259" spans="1:9" s="8" customFormat="1" ht="10.5">
      <c r="A259" s="121">
        <v>263</v>
      </c>
      <c r="B259" s="96">
        <v>1</v>
      </c>
      <c r="C259" s="96" t="s">
        <v>268</v>
      </c>
      <c r="D259" s="97" t="s">
        <v>262</v>
      </c>
      <c r="E259" s="97" t="s">
        <v>264</v>
      </c>
      <c r="F259" s="97"/>
      <c r="G259" s="97" t="s">
        <v>270</v>
      </c>
      <c r="H259" s="97" t="s">
        <v>143</v>
      </c>
      <c r="I259" s="122" t="s">
        <v>269</v>
      </c>
    </row>
    <row r="260" spans="1:9" s="8" customFormat="1" ht="10.5">
      <c r="A260" s="121">
        <v>264</v>
      </c>
      <c r="B260" s="96">
        <v>1</v>
      </c>
      <c r="C260" s="96" t="s">
        <v>268</v>
      </c>
      <c r="D260" s="97" t="s">
        <v>262</v>
      </c>
      <c r="E260" s="97" t="s">
        <v>265</v>
      </c>
      <c r="F260" s="97"/>
      <c r="G260" s="97" t="s">
        <v>270</v>
      </c>
      <c r="H260" s="97" t="s">
        <v>56</v>
      </c>
      <c r="I260" s="122" t="s">
        <v>269</v>
      </c>
    </row>
    <row r="261" spans="1:9" s="8" customFormat="1" ht="10.5">
      <c r="A261" s="121">
        <v>265</v>
      </c>
      <c r="B261" s="96">
        <v>1</v>
      </c>
      <c r="C261" s="96" t="s">
        <v>268</v>
      </c>
      <c r="D261" s="97" t="s">
        <v>262</v>
      </c>
      <c r="E261" s="97" t="s">
        <v>266</v>
      </c>
      <c r="F261" s="97"/>
      <c r="G261" s="97" t="s">
        <v>270</v>
      </c>
      <c r="H261" s="97" t="s">
        <v>153</v>
      </c>
      <c r="I261" s="122" t="s">
        <v>269</v>
      </c>
    </row>
    <row r="262" spans="1:9" s="8" customFormat="1" ht="10.5">
      <c r="A262" s="121">
        <v>266</v>
      </c>
      <c r="B262" s="96">
        <v>1</v>
      </c>
      <c r="C262" s="96" t="s">
        <v>268</v>
      </c>
      <c r="D262" s="97" t="s">
        <v>262</v>
      </c>
      <c r="E262" s="97" t="s">
        <v>267</v>
      </c>
      <c r="F262" s="97"/>
      <c r="G262" s="97" t="s">
        <v>270</v>
      </c>
      <c r="H262" s="97" t="s">
        <v>154</v>
      </c>
      <c r="I262" s="122" t="s">
        <v>269</v>
      </c>
    </row>
    <row r="263" spans="1:9" s="8" customFormat="1" ht="10.5">
      <c r="A263" s="121">
        <v>267</v>
      </c>
      <c r="B263" s="96">
        <v>1</v>
      </c>
      <c r="C263" s="96" t="s">
        <v>268</v>
      </c>
      <c r="D263" s="97" t="s">
        <v>262</v>
      </c>
      <c r="E263" s="97" t="s">
        <v>271</v>
      </c>
      <c r="F263" s="97"/>
      <c r="G263" s="97" t="s">
        <v>235</v>
      </c>
      <c r="H263" s="97" t="s">
        <v>12</v>
      </c>
      <c r="I263" s="122" t="s">
        <v>269</v>
      </c>
    </row>
    <row r="264" spans="1:9" s="8" customFormat="1" ht="10.5">
      <c r="A264" s="51">
        <v>268</v>
      </c>
      <c r="B264" s="9">
        <v>1</v>
      </c>
      <c r="C264" s="9"/>
      <c r="D264" s="6"/>
      <c r="E264" s="6"/>
      <c r="F264" s="6"/>
      <c r="G264" s="6"/>
      <c r="H264" s="6" t="s">
        <v>12</v>
      </c>
      <c r="I264" s="52"/>
    </row>
    <row r="265" spans="1:9" s="8" customFormat="1" ht="11.25" thickBot="1">
      <c r="A265" s="155">
        <v>269</v>
      </c>
      <c r="B265" s="25">
        <v>1</v>
      </c>
      <c r="C265" s="25"/>
      <c r="D265" s="26"/>
      <c r="E265" s="26"/>
      <c r="F265" s="26"/>
      <c r="G265" s="26"/>
      <c r="H265" s="26" t="s">
        <v>143</v>
      </c>
      <c r="I265" s="156"/>
    </row>
    <row r="266" spans="1:9" s="8" customFormat="1" ht="10.5">
      <c r="A266" s="139">
        <v>270</v>
      </c>
      <c r="B266" s="5">
        <v>1</v>
      </c>
      <c r="C266" s="5"/>
      <c r="D266" s="7"/>
      <c r="E266" s="7"/>
      <c r="F266" s="7"/>
      <c r="G266" s="7"/>
      <c r="H266" s="7" t="s">
        <v>56</v>
      </c>
      <c r="I266" s="140"/>
    </row>
    <row r="267" spans="1:9" s="8" customFormat="1" ht="10.5">
      <c r="A267" s="51">
        <v>271</v>
      </c>
      <c r="B267" s="9">
        <v>1</v>
      </c>
      <c r="C267" s="9"/>
      <c r="D267" s="6"/>
      <c r="E267" s="6"/>
      <c r="F267" s="6"/>
      <c r="G267" s="6"/>
      <c r="H267" s="6" t="s">
        <v>153</v>
      </c>
      <c r="I267" s="52"/>
    </row>
    <row r="268" spans="1:9" s="8" customFormat="1" ht="10.5">
      <c r="A268" s="51">
        <v>272</v>
      </c>
      <c r="B268" s="9">
        <v>1</v>
      </c>
      <c r="C268" s="9"/>
      <c r="D268" s="6"/>
      <c r="E268" s="6"/>
      <c r="F268" s="6"/>
      <c r="G268" s="6"/>
      <c r="H268" s="6" t="s">
        <v>154</v>
      </c>
      <c r="I268" s="52"/>
    </row>
    <row r="269" spans="1:9" s="8" customFormat="1" ht="10.5">
      <c r="A269" s="51">
        <v>273</v>
      </c>
      <c r="B269" s="9">
        <v>1</v>
      </c>
      <c r="C269" s="9"/>
      <c r="D269" s="6"/>
      <c r="E269" s="6"/>
      <c r="F269" s="6"/>
      <c r="G269" s="6"/>
      <c r="H269" s="6" t="s">
        <v>12</v>
      </c>
      <c r="I269" s="52"/>
    </row>
    <row r="270" spans="1:9" s="8" customFormat="1" ht="10.5">
      <c r="A270" s="51">
        <v>274</v>
      </c>
      <c r="B270" s="9">
        <v>1</v>
      </c>
      <c r="C270" s="9"/>
      <c r="D270" s="6"/>
      <c r="E270" s="6"/>
      <c r="F270" s="6"/>
      <c r="G270" s="6"/>
      <c r="H270" s="6" t="s">
        <v>12</v>
      </c>
      <c r="I270" s="52"/>
    </row>
    <row r="271" spans="1:9" s="8" customFormat="1" ht="10.5">
      <c r="A271" s="51">
        <v>275</v>
      </c>
      <c r="B271" s="9">
        <v>1</v>
      </c>
      <c r="C271" s="9"/>
      <c r="D271" s="6"/>
      <c r="E271" s="6"/>
      <c r="F271" s="6"/>
      <c r="G271" s="6"/>
      <c r="H271" s="6" t="s">
        <v>143</v>
      </c>
      <c r="I271" s="52"/>
    </row>
    <row r="272" spans="1:9" s="8" customFormat="1" ht="10.5">
      <c r="A272" s="51">
        <v>276</v>
      </c>
      <c r="B272" s="9">
        <v>1</v>
      </c>
      <c r="C272" s="9"/>
      <c r="D272" s="6"/>
      <c r="E272" s="6"/>
      <c r="F272" s="6"/>
      <c r="G272" s="6"/>
      <c r="H272" s="6" t="s">
        <v>56</v>
      </c>
      <c r="I272" s="52"/>
    </row>
    <row r="273" spans="1:9" s="8" customFormat="1" ht="10.5">
      <c r="A273" s="51">
        <v>277</v>
      </c>
      <c r="B273" s="9">
        <v>1</v>
      </c>
      <c r="C273" s="9"/>
      <c r="D273" s="6"/>
      <c r="E273" s="6"/>
      <c r="F273" s="6"/>
      <c r="G273" s="6"/>
      <c r="H273" s="6" t="s">
        <v>153</v>
      </c>
      <c r="I273" s="52"/>
    </row>
    <row r="274" spans="1:9" s="8" customFormat="1" ht="10.5">
      <c r="A274" s="51">
        <v>278</v>
      </c>
      <c r="B274" s="9">
        <v>1</v>
      </c>
      <c r="C274" s="9"/>
      <c r="D274" s="6"/>
      <c r="E274" s="6"/>
      <c r="F274" s="6"/>
      <c r="G274" s="6"/>
      <c r="H274" s="6" t="s">
        <v>154</v>
      </c>
      <c r="I274" s="52"/>
    </row>
    <row r="275" spans="1:9" s="8" customFormat="1" ht="11.25" thickBot="1">
      <c r="A275" s="141">
        <v>279</v>
      </c>
      <c r="B275" s="11">
        <v>1</v>
      </c>
      <c r="C275" s="11"/>
      <c r="D275" s="12"/>
      <c r="E275" s="12"/>
      <c r="F275" s="12"/>
      <c r="G275" s="12"/>
      <c r="H275" s="12" t="s">
        <v>12</v>
      </c>
      <c r="I275" s="142"/>
    </row>
    <row r="276" spans="1:9" s="8" customFormat="1" ht="10.5">
      <c r="A276" s="47">
        <v>280</v>
      </c>
      <c r="B276" s="48">
        <v>1</v>
      </c>
      <c r="C276" s="48"/>
      <c r="D276" s="49"/>
      <c r="E276" s="49"/>
      <c r="F276" s="49"/>
      <c r="G276" s="49"/>
      <c r="H276" s="49" t="s">
        <v>12</v>
      </c>
      <c r="I276" s="50"/>
    </row>
    <row r="277" spans="1:9" s="8" customFormat="1" ht="10.5">
      <c r="A277" s="51">
        <v>281</v>
      </c>
      <c r="B277" s="9">
        <v>1</v>
      </c>
      <c r="C277" s="9"/>
      <c r="D277" s="6"/>
      <c r="E277" s="6"/>
      <c r="F277" s="6"/>
      <c r="G277" s="6"/>
      <c r="H277" s="6" t="s">
        <v>12</v>
      </c>
      <c r="I277" s="52"/>
    </row>
    <row r="278" spans="1:9" s="8" customFormat="1" ht="10.5">
      <c r="A278" s="51">
        <v>282</v>
      </c>
      <c r="B278" s="9">
        <v>1</v>
      </c>
      <c r="C278" s="9"/>
      <c r="D278" s="6"/>
      <c r="E278" s="6"/>
      <c r="F278" s="6"/>
      <c r="G278" s="6"/>
      <c r="H278" s="6" t="s">
        <v>12</v>
      </c>
      <c r="I278" s="52"/>
    </row>
    <row r="279" spans="1:9" s="8" customFormat="1" ht="10.5">
      <c r="A279" s="51">
        <v>283</v>
      </c>
      <c r="B279" s="9">
        <v>1</v>
      </c>
      <c r="C279" s="9"/>
      <c r="D279" s="6"/>
      <c r="E279" s="6"/>
      <c r="F279" s="6"/>
      <c r="G279" s="6"/>
      <c r="H279" s="6" t="s">
        <v>12</v>
      </c>
      <c r="I279" s="52"/>
    </row>
    <row r="280" spans="1:9" s="8" customFormat="1" ht="10.5">
      <c r="A280" s="51">
        <v>284</v>
      </c>
      <c r="B280" s="9">
        <v>1</v>
      </c>
      <c r="C280" s="9"/>
      <c r="D280" s="6"/>
      <c r="E280" s="6"/>
      <c r="F280" s="6"/>
      <c r="G280" s="6"/>
      <c r="H280" s="6" t="s">
        <v>12</v>
      </c>
      <c r="I280" s="52"/>
    </row>
    <row r="281" spans="1:9" s="8" customFormat="1" ht="10.5">
      <c r="A281" s="51">
        <v>285</v>
      </c>
      <c r="B281" s="9">
        <v>1</v>
      </c>
      <c r="C281" s="9"/>
      <c r="D281" s="6"/>
      <c r="E281" s="6"/>
      <c r="F281" s="6"/>
      <c r="G281" s="6"/>
      <c r="H281" s="6" t="s">
        <v>12</v>
      </c>
      <c r="I281" s="52"/>
    </row>
    <row r="282" spans="1:9" s="8" customFormat="1" ht="10.5">
      <c r="A282" s="51">
        <v>286</v>
      </c>
      <c r="B282" s="9">
        <v>1</v>
      </c>
      <c r="C282" s="9"/>
      <c r="D282" s="6"/>
      <c r="E282" s="6"/>
      <c r="F282" s="6"/>
      <c r="G282" s="6"/>
      <c r="H282" s="6" t="s">
        <v>12</v>
      </c>
      <c r="I282" s="52"/>
    </row>
    <row r="283" spans="1:9" s="8" customFormat="1" ht="10.5">
      <c r="A283" s="51">
        <v>287</v>
      </c>
      <c r="B283" s="9">
        <v>1</v>
      </c>
      <c r="C283" s="9"/>
      <c r="D283" s="6"/>
      <c r="E283" s="6"/>
      <c r="F283" s="6"/>
      <c r="G283" s="6"/>
      <c r="H283" s="6" t="s">
        <v>12</v>
      </c>
      <c r="I283" s="52"/>
    </row>
    <row r="284" spans="1:9" s="8" customFormat="1" ht="10.5">
      <c r="A284" s="51">
        <v>288</v>
      </c>
      <c r="B284" s="9">
        <v>1</v>
      </c>
      <c r="C284" s="9"/>
      <c r="D284" s="6"/>
      <c r="E284" s="6"/>
      <c r="F284" s="6"/>
      <c r="G284" s="6"/>
      <c r="H284" s="6" t="s">
        <v>12</v>
      </c>
      <c r="I284" s="52"/>
    </row>
    <row r="285" spans="1:9" s="8" customFormat="1" ht="11.25" thickBot="1">
      <c r="A285" s="60">
        <v>289</v>
      </c>
      <c r="B285" s="61">
        <v>1</v>
      </c>
      <c r="C285" s="61"/>
      <c r="D285" s="62"/>
      <c r="E285" s="62"/>
      <c r="F285" s="62"/>
      <c r="G285" s="62"/>
      <c r="H285" s="62" t="s">
        <v>12</v>
      </c>
      <c r="I285" s="63"/>
    </row>
    <row r="286" spans="1:9" s="8" customFormat="1" ht="10.5">
      <c r="A286" s="139">
        <v>290</v>
      </c>
      <c r="B286" s="5">
        <v>1</v>
      </c>
      <c r="C286" s="5"/>
      <c r="D286" s="7"/>
      <c r="E286" s="7"/>
      <c r="F286" s="7"/>
      <c r="G286" s="7"/>
      <c r="H286" s="7" t="s">
        <v>12</v>
      </c>
      <c r="I286" s="140"/>
    </row>
    <row r="287" spans="1:9" s="8" customFormat="1" ht="10.5">
      <c r="A287" s="51">
        <v>291</v>
      </c>
      <c r="B287" s="9">
        <v>1</v>
      </c>
      <c r="C287" s="9"/>
      <c r="D287" s="6"/>
      <c r="E287" s="6"/>
      <c r="F287" s="6"/>
      <c r="G287" s="6"/>
      <c r="H287" s="6" t="s">
        <v>12</v>
      </c>
      <c r="I287" s="52"/>
    </row>
    <row r="288" spans="1:9" s="8" customFormat="1" ht="10.5">
      <c r="A288" s="51">
        <v>292</v>
      </c>
      <c r="B288" s="9">
        <v>1</v>
      </c>
      <c r="C288" s="9"/>
      <c r="D288" s="6"/>
      <c r="E288" s="6"/>
      <c r="F288" s="6"/>
      <c r="G288" s="6"/>
      <c r="H288" s="6" t="s">
        <v>12</v>
      </c>
      <c r="I288" s="52"/>
    </row>
    <row r="289" spans="1:9" s="8" customFormat="1" ht="10.5">
      <c r="A289" s="51">
        <v>293</v>
      </c>
      <c r="B289" s="9">
        <v>1</v>
      </c>
      <c r="C289" s="9"/>
      <c r="D289" s="6"/>
      <c r="E289" s="6"/>
      <c r="F289" s="6"/>
      <c r="G289" s="6"/>
      <c r="H289" s="6" t="s">
        <v>12</v>
      </c>
      <c r="I289" s="52"/>
    </row>
    <row r="290" spans="1:9" s="8" customFormat="1" ht="10.5">
      <c r="A290" s="51">
        <v>294</v>
      </c>
      <c r="B290" s="9">
        <v>1</v>
      </c>
      <c r="C290" s="9"/>
      <c r="D290" s="6"/>
      <c r="E290" s="6"/>
      <c r="F290" s="6"/>
      <c r="G290" s="6"/>
      <c r="H290" s="6" t="s">
        <v>12</v>
      </c>
      <c r="I290" s="52"/>
    </row>
    <row r="291" spans="1:9" s="8" customFormat="1" ht="10.5">
      <c r="A291" s="51">
        <v>295</v>
      </c>
      <c r="B291" s="9">
        <v>1</v>
      </c>
      <c r="C291" s="9"/>
      <c r="D291" s="6"/>
      <c r="E291" s="6"/>
      <c r="F291" s="6"/>
      <c r="G291" s="6"/>
      <c r="H291" s="6" t="s">
        <v>12</v>
      </c>
      <c r="I291" s="52"/>
    </row>
    <row r="292" spans="1:9" s="8" customFormat="1" ht="10.5">
      <c r="A292" s="51">
        <v>296</v>
      </c>
      <c r="B292" s="9">
        <v>1</v>
      </c>
      <c r="C292" s="9"/>
      <c r="D292" s="6"/>
      <c r="E292" s="6"/>
      <c r="F292" s="6"/>
      <c r="G292" s="6"/>
      <c r="H292" s="6" t="s">
        <v>12</v>
      </c>
      <c r="I292" s="52"/>
    </row>
    <row r="293" spans="1:9" s="8" customFormat="1" ht="10.5">
      <c r="A293" s="51">
        <v>297</v>
      </c>
      <c r="B293" s="9">
        <v>1</v>
      </c>
      <c r="C293" s="9"/>
      <c r="D293" s="6"/>
      <c r="E293" s="6"/>
      <c r="F293" s="6"/>
      <c r="G293" s="6"/>
      <c r="H293" s="6" t="s">
        <v>12</v>
      </c>
      <c r="I293" s="52"/>
    </row>
    <row r="294" spans="1:9" s="8" customFormat="1" ht="10.5">
      <c r="A294" s="51">
        <v>298</v>
      </c>
      <c r="B294" s="9">
        <v>1</v>
      </c>
      <c r="C294" s="9"/>
      <c r="D294" s="6"/>
      <c r="E294" s="6"/>
      <c r="F294" s="6"/>
      <c r="G294" s="6"/>
      <c r="H294" s="6" t="s">
        <v>12</v>
      </c>
      <c r="I294" s="52"/>
    </row>
    <row r="295" spans="1:9" s="8" customFormat="1" ht="11.25" thickBot="1">
      <c r="A295" s="141">
        <v>299</v>
      </c>
      <c r="B295" s="11">
        <v>1</v>
      </c>
      <c r="C295" s="11"/>
      <c r="D295" s="12"/>
      <c r="E295" s="12"/>
      <c r="F295" s="12"/>
      <c r="G295" s="12"/>
      <c r="H295" s="12" t="s">
        <v>12</v>
      </c>
      <c r="I295" s="142"/>
    </row>
    <row r="296" spans="1:9" s="8" customFormat="1" ht="10.5">
      <c r="A296" s="47">
        <v>300</v>
      </c>
      <c r="B296" s="48">
        <v>1</v>
      </c>
      <c r="C296" s="48"/>
      <c r="D296" s="49"/>
      <c r="E296" s="49"/>
      <c r="F296" s="49"/>
      <c r="G296" s="49"/>
      <c r="H296" s="49" t="s">
        <v>12</v>
      </c>
      <c r="I296" s="50"/>
    </row>
    <row r="297" spans="1:9" s="8" customFormat="1" ht="10.5">
      <c r="A297" s="51">
        <v>301</v>
      </c>
      <c r="B297" s="9">
        <v>1</v>
      </c>
      <c r="C297" s="9"/>
      <c r="D297" s="6"/>
      <c r="E297" s="6"/>
      <c r="F297" s="6"/>
      <c r="G297" s="6"/>
      <c r="H297" s="6" t="s">
        <v>12</v>
      </c>
      <c r="I297" s="52"/>
    </row>
    <row r="298" spans="1:9" s="8" customFormat="1" ht="10.5">
      <c r="A298" s="51">
        <v>302</v>
      </c>
      <c r="B298" s="9">
        <v>1</v>
      </c>
      <c r="C298" s="9"/>
      <c r="D298" s="6"/>
      <c r="E298" s="6"/>
      <c r="F298" s="6"/>
      <c r="G298" s="6"/>
      <c r="H298" s="6" t="s">
        <v>12</v>
      </c>
      <c r="I298" s="52"/>
    </row>
    <row r="299" spans="1:9" s="8" customFormat="1" ht="10.5">
      <c r="A299" s="51">
        <v>303</v>
      </c>
      <c r="B299" s="9">
        <v>1</v>
      </c>
      <c r="C299" s="9"/>
      <c r="D299" s="6"/>
      <c r="E299" s="6"/>
      <c r="F299" s="6"/>
      <c r="G299" s="6"/>
      <c r="H299" s="6" t="s">
        <v>12</v>
      </c>
      <c r="I299" s="52"/>
    </row>
    <row r="300" spans="1:9" s="8" customFormat="1" ht="10.5">
      <c r="A300" s="51">
        <v>304</v>
      </c>
      <c r="B300" s="9">
        <v>1</v>
      </c>
      <c r="C300" s="9"/>
      <c r="D300" s="6"/>
      <c r="E300" s="6"/>
      <c r="F300" s="6"/>
      <c r="G300" s="6"/>
      <c r="H300" s="6" t="s">
        <v>12</v>
      </c>
      <c r="I300" s="52"/>
    </row>
    <row r="301" spans="1:9" s="8" customFormat="1" ht="10.5">
      <c r="A301" s="51">
        <v>305</v>
      </c>
      <c r="B301" s="9">
        <v>1</v>
      </c>
      <c r="C301" s="9"/>
      <c r="D301" s="6"/>
      <c r="E301" s="6"/>
      <c r="F301" s="6"/>
      <c r="G301" s="6"/>
      <c r="H301" s="6" t="s">
        <v>12</v>
      </c>
      <c r="I301" s="52"/>
    </row>
    <row r="302" spans="1:9" s="8" customFormat="1" ht="10.5">
      <c r="A302" s="51">
        <v>306</v>
      </c>
      <c r="B302" s="9">
        <v>1</v>
      </c>
      <c r="C302" s="9"/>
      <c r="D302" s="6"/>
      <c r="E302" s="6"/>
      <c r="F302" s="6"/>
      <c r="G302" s="6"/>
      <c r="H302" s="6" t="s">
        <v>12</v>
      </c>
      <c r="I302" s="52"/>
    </row>
    <row r="303" spans="1:9" s="8" customFormat="1" ht="10.5">
      <c r="A303" s="51">
        <v>307</v>
      </c>
      <c r="B303" s="9">
        <v>1</v>
      </c>
      <c r="C303" s="9"/>
      <c r="D303" s="6"/>
      <c r="E303" s="6"/>
      <c r="F303" s="6"/>
      <c r="G303" s="6"/>
      <c r="H303" s="6" t="s">
        <v>12</v>
      </c>
      <c r="I303" s="52"/>
    </row>
    <row r="304" spans="1:9" s="8" customFormat="1" ht="10.5">
      <c r="A304" s="51">
        <v>308</v>
      </c>
      <c r="B304" s="9">
        <v>1</v>
      </c>
      <c r="C304" s="9"/>
      <c r="D304" s="6"/>
      <c r="E304" s="6"/>
      <c r="F304" s="6"/>
      <c r="G304" s="6"/>
      <c r="H304" s="6" t="s">
        <v>12</v>
      </c>
      <c r="I304" s="52"/>
    </row>
    <row r="305" spans="1:9" s="8" customFormat="1" ht="11.25" thickBot="1">
      <c r="A305" s="60">
        <v>309</v>
      </c>
      <c r="B305" s="61">
        <v>1</v>
      </c>
      <c r="C305" s="61"/>
      <c r="D305" s="62"/>
      <c r="E305" s="62"/>
      <c r="F305" s="62"/>
      <c r="G305" s="62"/>
      <c r="H305" s="62" t="s">
        <v>12</v>
      </c>
      <c r="I305" s="63"/>
    </row>
    <row r="306" spans="1:9" s="8" customFormat="1" ht="10.5">
      <c r="A306" s="139">
        <v>310</v>
      </c>
      <c r="B306" s="5">
        <v>1</v>
      </c>
      <c r="C306" s="5"/>
      <c r="D306" s="7"/>
      <c r="E306" s="7"/>
      <c r="F306" s="7"/>
      <c r="G306" s="7"/>
      <c r="H306" s="7" t="s">
        <v>12</v>
      </c>
      <c r="I306" s="140"/>
    </row>
    <row r="307" spans="1:9" s="8" customFormat="1" ht="10.5">
      <c r="A307" s="51">
        <v>311</v>
      </c>
      <c r="B307" s="9">
        <v>1</v>
      </c>
      <c r="C307" s="9"/>
      <c r="D307" s="6"/>
      <c r="E307" s="6"/>
      <c r="F307" s="6"/>
      <c r="G307" s="6"/>
      <c r="H307" s="6" t="s">
        <v>12</v>
      </c>
      <c r="I307" s="52"/>
    </row>
    <row r="308" spans="1:9" s="8" customFormat="1" ht="10.5">
      <c r="A308" s="51">
        <v>312</v>
      </c>
      <c r="B308" s="9">
        <v>1</v>
      </c>
      <c r="C308" s="9"/>
      <c r="D308" s="6"/>
      <c r="E308" s="6"/>
      <c r="F308" s="6"/>
      <c r="G308" s="6"/>
      <c r="H308" s="6" t="s">
        <v>12</v>
      </c>
      <c r="I308" s="52"/>
    </row>
    <row r="309" spans="1:9" s="8" customFormat="1" ht="10.5">
      <c r="A309" s="51">
        <v>313</v>
      </c>
      <c r="B309" s="9">
        <v>1</v>
      </c>
      <c r="C309" s="9"/>
      <c r="D309" s="6"/>
      <c r="E309" s="6"/>
      <c r="F309" s="6"/>
      <c r="G309" s="6"/>
      <c r="H309" s="6" t="s">
        <v>12</v>
      </c>
      <c r="I309" s="52"/>
    </row>
    <row r="310" spans="1:9" s="8" customFormat="1" ht="10.5">
      <c r="A310" s="51">
        <v>314</v>
      </c>
      <c r="B310" s="9">
        <v>1</v>
      </c>
      <c r="C310" s="9"/>
      <c r="D310" s="6"/>
      <c r="E310" s="6"/>
      <c r="F310" s="6"/>
      <c r="G310" s="6"/>
      <c r="H310" s="6" t="s">
        <v>12</v>
      </c>
      <c r="I310" s="52"/>
    </row>
    <row r="311" spans="1:9" s="8" customFormat="1" ht="10.5">
      <c r="A311" s="51">
        <v>315</v>
      </c>
      <c r="B311" s="9">
        <v>1</v>
      </c>
      <c r="C311" s="9"/>
      <c r="D311" s="6"/>
      <c r="E311" s="6"/>
      <c r="F311" s="6"/>
      <c r="G311" s="6"/>
      <c r="H311" s="6" t="s">
        <v>12</v>
      </c>
      <c r="I311" s="52"/>
    </row>
    <row r="312" spans="1:9" s="8" customFormat="1" ht="10.5">
      <c r="A312" s="51">
        <v>316</v>
      </c>
      <c r="B312" s="9">
        <v>1</v>
      </c>
      <c r="C312" s="9"/>
      <c r="D312" s="6"/>
      <c r="E312" s="6"/>
      <c r="F312" s="6"/>
      <c r="G312" s="6"/>
      <c r="H312" s="6" t="s">
        <v>12</v>
      </c>
      <c r="I312" s="52"/>
    </row>
    <row r="313" spans="1:9" s="8" customFormat="1" ht="10.5">
      <c r="A313" s="51">
        <v>317</v>
      </c>
      <c r="B313" s="9">
        <v>1</v>
      </c>
      <c r="C313" s="9"/>
      <c r="D313" s="6"/>
      <c r="E313" s="6"/>
      <c r="F313" s="6"/>
      <c r="G313" s="6"/>
      <c r="H313" s="6" t="s">
        <v>12</v>
      </c>
      <c r="I313" s="52"/>
    </row>
    <row r="314" spans="1:9" s="8" customFormat="1" ht="10.5">
      <c r="A314" s="51">
        <v>318</v>
      </c>
      <c r="B314" s="9">
        <v>1</v>
      </c>
      <c r="C314" s="9"/>
      <c r="D314" s="6"/>
      <c r="E314" s="6"/>
      <c r="F314" s="6"/>
      <c r="G314" s="6"/>
      <c r="H314" s="6" t="s">
        <v>12</v>
      </c>
      <c r="I314" s="52"/>
    </row>
    <row r="315" spans="1:9" s="8" customFormat="1" ht="11.25" thickBot="1">
      <c r="A315" s="141">
        <v>319</v>
      </c>
      <c r="B315" s="11">
        <v>1</v>
      </c>
      <c r="C315" s="11"/>
      <c r="D315" s="12"/>
      <c r="E315" s="12"/>
      <c r="F315" s="12"/>
      <c r="G315" s="12"/>
      <c r="H315" s="26" t="s">
        <v>12</v>
      </c>
      <c r="I315" s="142"/>
    </row>
    <row r="316" spans="1:9" s="8" customFormat="1" ht="10.5">
      <c r="A316" s="157">
        <v>320</v>
      </c>
      <c r="B316" s="14">
        <v>1</v>
      </c>
      <c r="C316" s="14"/>
      <c r="D316" s="27"/>
      <c r="E316" s="27"/>
      <c r="F316" s="27"/>
      <c r="G316" s="27"/>
      <c r="H316" s="7" t="s">
        <v>12</v>
      </c>
      <c r="I316" s="158"/>
    </row>
    <row r="317" spans="1:9" s="8" customFormat="1" ht="10.5">
      <c r="A317" s="51">
        <v>321</v>
      </c>
      <c r="B317" s="9">
        <v>1</v>
      </c>
      <c r="C317" s="9"/>
      <c r="D317" s="6"/>
      <c r="E317" s="6"/>
      <c r="F317" s="6"/>
      <c r="G317" s="6"/>
      <c r="H317" s="6" t="s">
        <v>12</v>
      </c>
      <c r="I317" s="52"/>
    </row>
    <row r="318" spans="1:9" s="8" customFormat="1" ht="10.5">
      <c r="A318" s="51">
        <v>322</v>
      </c>
      <c r="B318" s="9">
        <v>1</v>
      </c>
      <c r="C318" s="9"/>
      <c r="D318" s="6"/>
      <c r="E318" s="6"/>
      <c r="F318" s="6"/>
      <c r="G318" s="6"/>
      <c r="H318" s="6" t="s">
        <v>12</v>
      </c>
      <c r="I318" s="52"/>
    </row>
    <row r="319" spans="1:9" s="8" customFormat="1" ht="10.5">
      <c r="A319" s="51">
        <v>323</v>
      </c>
      <c r="B319" s="9">
        <v>1</v>
      </c>
      <c r="C319" s="9"/>
      <c r="D319" s="6"/>
      <c r="E319" s="6"/>
      <c r="F319" s="6"/>
      <c r="G319" s="6"/>
      <c r="H319" s="6" t="s">
        <v>12</v>
      </c>
      <c r="I319" s="52"/>
    </row>
    <row r="320" spans="1:9" s="8" customFormat="1" ht="10.5">
      <c r="A320" s="51">
        <v>324</v>
      </c>
      <c r="B320" s="9">
        <v>1</v>
      </c>
      <c r="C320" s="9"/>
      <c r="D320" s="6"/>
      <c r="E320" s="6"/>
      <c r="F320" s="6"/>
      <c r="G320" s="6"/>
      <c r="H320" s="6" t="s">
        <v>12</v>
      </c>
      <c r="I320" s="52"/>
    </row>
    <row r="321" spans="1:9" s="8" customFormat="1" ht="10.5">
      <c r="A321" s="51">
        <v>325</v>
      </c>
      <c r="B321" s="9">
        <v>1</v>
      </c>
      <c r="C321" s="9"/>
      <c r="D321" s="6"/>
      <c r="E321" s="6"/>
      <c r="F321" s="6"/>
      <c r="G321" s="6"/>
      <c r="H321" s="6" t="s">
        <v>12</v>
      </c>
      <c r="I321" s="52"/>
    </row>
    <row r="322" spans="1:9" s="8" customFormat="1" ht="10.5">
      <c r="A322" s="51">
        <v>326</v>
      </c>
      <c r="B322" s="9">
        <v>1</v>
      </c>
      <c r="C322" s="9"/>
      <c r="D322" s="6"/>
      <c r="E322" s="6"/>
      <c r="F322" s="6"/>
      <c r="G322" s="6"/>
      <c r="H322" s="6" t="s">
        <v>12</v>
      </c>
      <c r="I322" s="52"/>
    </row>
    <row r="323" spans="1:9" s="8" customFormat="1" ht="10.5">
      <c r="A323" s="51">
        <v>327</v>
      </c>
      <c r="B323" s="9">
        <v>1</v>
      </c>
      <c r="C323" s="9"/>
      <c r="D323" s="6"/>
      <c r="E323" s="6"/>
      <c r="F323" s="6"/>
      <c r="G323" s="6"/>
      <c r="H323" s="6" t="s">
        <v>12</v>
      </c>
      <c r="I323" s="52"/>
    </row>
    <row r="324" spans="1:9" s="8" customFormat="1" ht="10.5">
      <c r="A324" s="51">
        <v>328</v>
      </c>
      <c r="B324" s="9">
        <v>1</v>
      </c>
      <c r="C324" s="9"/>
      <c r="D324" s="6"/>
      <c r="E324" s="6"/>
      <c r="F324" s="6"/>
      <c r="G324" s="6"/>
      <c r="H324" s="6" t="s">
        <v>12</v>
      </c>
      <c r="I324" s="52"/>
    </row>
    <row r="325" spans="1:9" s="8" customFormat="1" ht="11.25" thickBot="1">
      <c r="A325" s="155">
        <v>329</v>
      </c>
      <c r="B325" s="25">
        <v>1</v>
      </c>
      <c r="C325" s="25"/>
      <c r="D325" s="26"/>
      <c r="E325" s="26"/>
      <c r="F325" s="26"/>
      <c r="G325" s="26"/>
      <c r="H325" s="6" t="s">
        <v>12</v>
      </c>
      <c r="I325" s="156"/>
    </row>
    <row r="326" spans="1:9" ht="21" customHeight="1">
      <c r="A326" s="390" t="s">
        <v>155</v>
      </c>
      <c r="B326" s="391"/>
      <c r="C326" s="391"/>
      <c r="D326" s="391"/>
      <c r="E326" s="391"/>
      <c r="F326" s="391"/>
      <c r="G326" s="391"/>
      <c r="H326" s="391"/>
      <c r="I326" s="392"/>
    </row>
    <row r="327" spans="1:9" ht="46.5" customHeight="1">
      <c r="A327" s="384" t="s">
        <v>156</v>
      </c>
      <c r="B327" s="385"/>
      <c r="C327" s="385"/>
      <c r="D327" s="385"/>
      <c r="E327" s="385"/>
      <c r="F327" s="385"/>
      <c r="G327" s="385"/>
      <c r="H327" s="385"/>
      <c r="I327" s="386"/>
    </row>
    <row r="328" spans="1:9" s="208" customFormat="1" ht="10.5">
      <c r="A328" s="384"/>
      <c r="B328" s="385"/>
      <c r="C328" s="385"/>
      <c r="D328" s="385"/>
      <c r="E328" s="385"/>
      <c r="F328" s="385"/>
      <c r="G328" s="385"/>
      <c r="H328" s="385"/>
      <c r="I328" s="386"/>
    </row>
    <row r="329" spans="1:9" s="208" customFormat="1" ht="10.5">
      <c r="A329" s="384" t="s">
        <v>157</v>
      </c>
      <c r="B329" s="385"/>
      <c r="C329" s="385"/>
      <c r="D329" s="385"/>
      <c r="E329" s="385"/>
      <c r="F329" s="385"/>
      <c r="G329" s="385"/>
      <c r="H329" s="385"/>
      <c r="I329" s="386"/>
    </row>
    <row r="330" spans="1:9" s="208" customFormat="1" ht="10.5">
      <c r="A330" s="384" t="s">
        <v>158</v>
      </c>
      <c r="B330" s="385"/>
      <c r="C330" s="385"/>
      <c r="D330" s="385"/>
      <c r="E330" s="385"/>
      <c r="F330" s="385"/>
      <c r="G330" s="385"/>
      <c r="H330" s="385"/>
      <c r="I330" s="386"/>
    </row>
    <row r="331" spans="1:9" s="208" customFormat="1" ht="10.5">
      <c r="A331" s="384" t="s">
        <v>159</v>
      </c>
      <c r="B331" s="385"/>
      <c r="C331" s="385"/>
      <c r="D331" s="385"/>
      <c r="E331" s="385"/>
      <c r="F331" s="385"/>
      <c r="G331" s="385"/>
      <c r="H331" s="385"/>
      <c r="I331" s="386"/>
    </row>
    <row r="332" spans="1:9" s="208" customFormat="1" ht="10.5">
      <c r="A332" s="384" t="s">
        <v>160</v>
      </c>
      <c r="B332" s="385"/>
      <c r="C332" s="385"/>
      <c r="D332" s="385"/>
      <c r="E332" s="385"/>
      <c r="F332" s="385"/>
      <c r="G332" s="385"/>
      <c r="H332" s="385"/>
      <c r="I332" s="386"/>
    </row>
    <row r="333" spans="1:9" s="208" customFormat="1" ht="10.5">
      <c r="A333" s="384" t="s">
        <v>161</v>
      </c>
      <c r="B333" s="385"/>
      <c r="C333" s="385"/>
      <c r="D333" s="385"/>
      <c r="E333" s="385"/>
      <c r="F333" s="385"/>
      <c r="G333" s="385"/>
      <c r="H333" s="385"/>
      <c r="I333" s="386"/>
    </row>
    <row r="334" spans="1:9" s="208" customFormat="1" ht="10.5">
      <c r="A334" s="384"/>
      <c r="B334" s="385"/>
      <c r="C334" s="385"/>
      <c r="D334" s="385"/>
      <c r="E334" s="385"/>
      <c r="F334" s="385"/>
      <c r="G334" s="385"/>
      <c r="H334" s="385"/>
      <c r="I334" s="386"/>
    </row>
    <row r="335" spans="1:9" s="208" customFormat="1" ht="11.25" thickBot="1">
      <c r="A335" s="381" t="s">
        <v>162</v>
      </c>
      <c r="B335" s="382"/>
      <c r="C335" s="382"/>
      <c r="D335" s="382"/>
      <c r="E335" s="382"/>
      <c r="F335" s="382"/>
      <c r="G335" s="382"/>
      <c r="H335" s="382"/>
      <c r="I335" s="383"/>
    </row>
    <row r="337" ht="10.5">
      <c r="A337" s="359" t="s">
        <v>392</v>
      </c>
    </row>
  </sheetData>
  <mergeCells count="11">
    <mergeCell ref="A1:I1"/>
    <mergeCell ref="A326:I326"/>
    <mergeCell ref="A327:I327"/>
    <mergeCell ref="A329:I329"/>
    <mergeCell ref="A328:I328"/>
    <mergeCell ref="A335:I335"/>
    <mergeCell ref="A334:I334"/>
    <mergeCell ref="A330:I330"/>
    <mergeCell ref="A331:I331"/>
    <mergeCell ref="A332:I332"/>
    <mergeCell ref="A333:I333"/>
  </mergeCells>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335"/>
  <sheetViews>
    <sheetView workbookViewId="0" topLeftCell="A1">
      <selection activeCell="A1" sqref="A1:I1"/>
    </sheetView>
  </sheetViews>
  <sheetFormatPr defaultColWidth="9.00390625" defaultRowHeight="13.5"/>
  <cols>
    <col min="1" max="1" width="7.625" style="189" bestFit="1" customWidth="1"/>
    <col min="2" max="2" width="5.375" style="189" bestFit="1" customWidth="1"/>
    <col min="3" max="3" width="6.75390625" style="189" bestFit="1" customWidth="1"/>
    <col min="4" max="4" width="16.125" style="189" bestFit="1" customWidth="1"/>
    <col min="5" max="5" width="10.50390625" style="189" bestFit="1" customWidth="1"/>
    <col min="6" max="6" width="7.50390625" style="189" bestFit="1" customWidth="1"/>
    <col min="7" max="7" width="47.375" style="189" customWidth="1"/>
    <col min="8" max="8" width="10.00390625" style="189" customWidth="1"/>
    <col min="9" max="9" width="26.75390625" style="189" bestFit="1" customWidth="1"/>
    <col min="10" max="16384" width="9.00390625" style="189" customWidth="1"/>
  </cols>
  <sheetData>
    <row r="1" spans="1:9" ht="10.5">
      <c r="A1" s="402" t="s">
        <v>353</v>
      </c>
      <c r="B1" s="403"/>
      <c r="C1" s="403"/>
      <c r="D1" s="403"/>
      <c r="E1" s="403"/>
      <c r="F1" s="403"/>
      <c r="G1" s="403"/>
      <c r="H1" s="403"/>
      <c r="I1" s="404"/>
    </row>
    <row r="2" spans="1:9" ht="11.25" thickBot="1">
      <c r="A2" s="268" t="s">
        <v>1</v>
      </c>
      <c r="B2" s="269" t="s">
        <v>2</v>
      </c>
      <c r="C2" s="269" t="s">
        <v>3</v>
      </c>
      <c r="D2" s="269" t="s">
        <v>4</v>
      </c>
      <c r="E2" s="269" t="s">
        <v>5</v>
      </c>
      <c r="F2" s="4" t="s">
        <v>376</v>
      </c>
      <c r="G2" s="269" t="s">
        <v>6</v>
      </c>
      <c r="H2" s="269" t="s">
        <v>7</v>
      </c>
      <c r="I2" s="270" t="s">
        <v>8</v>
      </c>
    </row>
    <row r="3" spans="1:10" ht="31.5">
      <c r="A3" s="190">
        <v>0</v>
      </c>
      <c r="B3" s="191">
        <v>1</v>
      </c>
      <c r="C3" s="191"/>
      <c r="D3" s="29" t="s">
        <v>9</v>
      </c>
      <c r="E3" s="192" t="s">
        <v>280</v>
      </c>
      <c r="F3" s="192"/>
      <c r="G3" s="192" t="s">
        <v>281</v>
      </c>
      <c r="H3" s="192" t="s">
        <v>10</v>
      </c>
      <c r="I3" s="193" t="s">
        <v>11</v>
      </c>
      <c r="J3" s="296" t="s">
        <v>355</v>
      </c>
    </row>
    <row r="4" spans="1:9" ht="10.5">
      <c r="A4" s="160">
        <v>1</v>
      </c>
      <c r="B4" s="28">
        <v>1</v>
      </c>
      <c r="C4" s="28"/>
      <c r="D4" s="29"/>
      <c r="E4" s="29"/>
      <c r="F4" s="29"/>
      <c r="G4" s="29"/>
      <c r="H4" s="29" t="s">
        <v>12</v>
      </c>
      <c r="I4" s="194"/>
    </row>
    <row r="5" spans="1:9" ht="10.5">
      <c r="A5" s="160">
        <v>2</v>
      </c>
      <c r="B5" s="28">
        <v>1</v>
      </c>
      <c r="C5" s="28" t="s">
        <v>13</v>
      </c>
      <c r="D5" s="29" t="s">
        <v>14</v>
      </c>
      <c r="E5" s="29"/>
      <c r="F5" s="29"/>
      <c r="G5" s="29" t="s">
        <v>15</v>
      </c>
      <c r="H5" s="29" t="s">
        <v>12</v>
      </c>
      <c r="I5" s="194"/>
    </row>
    <row r="6" spans="1:9" ht="84">
      <c r="A6" s="302">
        <v>3</v>
      </c>
      <c r="B6" s="303">
        <v>1</v>
      </c>
      <c r="C6" s="303" t="s">
        <v>13</v>
      </c>
      <c r="D6" s="304" t="s">
        <v>9</v>
      </c>
      <c r="E6" s="304" t="s">
        <v>16</v>
      </c>
      <c r="F6" s="304"/>
      <c r="G6" s="304" t="s">
        <v>17</v>
      </c>
      <c r="H6" s="305" t="s">
        <v>354</v>
      </c>
      <c r="I6" s="306" t="s">
        <v>18</v>
      </c>
    </row>
    <row r="7" spans="1:10" ht="21">
      <c r="A7" s="160" t="s">
        <v>19</v>
      </c>
      <c r="B7" s="28">
        <v>8</v>
      </c>
      <c r="C7" s="28" t="s">
        <v>20</v>
      </c>
      <c r="D7" s="29" t="s">
        <v>21</v>
      </c>
      <c r="E7" s="28" t="s">
        <v>22</v>
      </c>
      <c r="F7" s="29"/>
      <c r="G7" s="29" t="s">
        <v>187</v>
      </c>
      <c r="H7" s="29" t="s">
        <v>23</v>
      </c>
      <c r="I7" s="194" t="s">
        <v>24</v>
      </c>
      <c r="J7" s="271"/>
    </row>
    <row r="8" spans="1:9" ht="10.5">
      <c r="A8" s="307">
        <v>12</v>
      </c>
      <c r="B8" s="308">
        <v>1</v>
      </c>
      <c r="C8" s="308" t="s">
        <v>13</v>
      </c>
      <c r="D8" s="309" t="s">
        <v>25</v>
      </c>
      <c r="E8" s="309" t="s">
        <v>26</v>
      </c>
      <c r="F8" s="309" t="s">
        <v>27</v>
      </c>
      <c r="G8" s="309" t="s">
        <v>28</v>
      </c>
      <c r="H8" s="309" t="s">
        <v>12</v>
      </c>
      <c r="I8" s="321"/>
    </row>
    <row r="9" spans="1:9" ht="157.5">
      <c r="A9" s="307">
        <v>13</v>
      </c>
      <c r="B9" s="308">
        <v>1</v>
      </c>
      <c r="C9" s="308" t="s">
        <v>13</v>
      </c>
      <c r="D9" s="309" t="s">
        <v>25</v>
      </c>
      <c r="E9" s="309" t="s">
        <v>26</v>
      </c>
      <c r="F9" s="309" t="s">
        <v>29</v>
      </c>
      <c r="G9" s="309" t="s">
        <v>391</v>
      </c>
      <c r="H9" s="309" t="s">
        <v>12</v>
      </c>
      <c r="I9" s="321"/>
    </row>
    <row r="10" spans="1:9" ht="10.5">
      <c r="A10" s="160">
        <v>14</v>
      </c>
      <c r="B10" s="28">
        <v>1</v>
      </c>
      <c r="C10" s="28"/>
      <c r="D10" s="29"/>
      <c r="E10" s="29"/>
      <c r="F10" s="29"/>
      <c r="G10" s="29"/>
      <c r="H10" s="29" t="s">
        <v>12</v>
      </c>
      <c r="I10" s="194"/>
    </row>
    <row r="11" spans="1:9" ht="10.5">
      <c r="A11" s="307">
        <v>15</v>
      </c>
      <c r="B11" s="308">
        <v>1</v>
      </c>
      <c r="C11" s="308" t="s">
        <v>13</v>
      </c>
      <c r="D11" s="309" t="s">
        <v>25</v>
      </c>
      <c r="E11" s="309" t="s">
        <v>26</v>
      </c>
      <c r="F11" s="309" t="s">
        <v>30</v>
      </c>
      <c r="G11" s="309" t="s">
        <v>31</v>
      </c>
      <c r="H11" s="309" t="s">
        <v>32</v>
      </c>
      <c r="I11" s="321" t="s">
        <v>33</v>
      </c>
    </row>
    <row r="12" spans="1:9" ht="10.5">
      <c r="A12" s="307">
        <v>16</v>
      </c>
      <c r="B12" s="308">
        <v>1</v>
      </c>
      <c r="C12" s="308" t="s">
        <v>13</v>
      </c>
      <c r="D12" s="309" t="s">
        <v>25</v>
      </c>
      <c r="E12" s="309" t="s">
        <v>26</v>
      </c>
      <c r="F12" s="309" t="s">
        <v>30</v>
      </c>
      <c r="G12" s="309" t="s">
        <v>34</v>
      </c>
      <c r="H12" s="309" t="s">
        <v>35</v>
      </c>
      <c r="I12" s="321" t="s">
        <v>33</v>
      </c>
    </row>
    <row r="13" spans="1:9" ht="10.5">
      <c r="A13" s="307">
        <v>17</v>
      </c>
      <c r="B13" s="308">
        <v>1</v>
      </c>
      <c r="C13" s="308" t="s">
        <v>13</v>
      </c>
      <c r="D13" s="309" t="s">
        <v>25</v>
      </c>
      <c r="E13" s="309" t="s">
        <v>36</v>
      </c>
      <c r="F13" s="309" t="s">
        <v>27</v>
      </c>
      <c r="G13" s="309" t="s">
        <v>28</v>
      </c>
      <c r="H13" s="309" t="s">
        <v>37</v>
      </c>
      <c r="I13" s="321"/>
    </row>
    <row r="14" spans="1:9" ht="157.5">
      <c r="A14" s="307">
        <v>18</v>
      </c>
      <c r="B14" s="308">
        <v>1</v>
      </c>
      <c r="C14" s="308" t="s">
        <v>13</v>
      </c>
      <c r="D14" s="309" t="s">
        <v>25</v>
      </c>
      <c r="E14" s="309" t="s">
        <v>36</v>
      </c>
      <c r="F14" s="309" t="s">
        <v>29</v>
      </c>
      <c r="G14" s="309" t="s">
        <v>391</v>
      </c>
      <c r="H14" s="309" t="s">
        <v>12</v>
      </c>
      <c r="I14" s="321"/>
    </row>
    <row r="15" spans="1:9" ht="11.25" thickBot="1">
      <c r="A15" s="272">
        <v>19</v>
      </c>
      <c r="B15" s="273">
        <v>1</v>
      </c>
      <c r="C15" s="273"/>
      <c r="D15" s="13"/>
      <c r="E15" s="13"/>
      <c r="F15" s="13"/>
      <c r="G15" s="13"/>
      <c r="H15" s="13" t="s">
        <v>12</v>
      </c>
      <c r="I15" s="274"/>
    </row>
    <row r="16" spans="1:9" ht="10.5">
      <c r="A16" s="323">
        <v>20</v>
      </c>
      <c r="B16" s="324">
        <v>1</v>
      </c>
      <c r="C16" s="324" t="s">
        <v>13</v>
      </c>
      <c r="D16" s="325" t="s">
        <v>25</v>
      </c>
      <c r="E16" s="325" t="s">
        <v>36</v>
      </c>
      <c r="F16" s="325" t="s">
        <v>30</v>
      </c>
      <c r="G16" s="325" t="s">
        <v>31</v>
      </c>
      <c r="H16" s="325" t="s">
        <v>32</v>
      </c>
      <c r="I16" s="358" t="s">
        <v>33</v>
      </c>
    </row>
    <row r="17" spans="1:9" ht="10.5">
      <c r="A17" s="307">
        <v>21</v>
      </c>
      <c r="B17" s="308">
        <v>1</v>
      </c>
      <c r="C17" s="308" t="s">
        <v>13</v>
      </c>
      <c r="D17" s="309" t="s">
        <v>25</v>
      </c>
      <c r="E17" s="309" t="s">
        <v>36</v>
      </c>
      <c r="F17" s="309" t="s">
        <v>30</v>
      </c>
      <c r="G17" s="309" t="s">
        <v>34</v>
      </c>
      <c r="H17" s="309" t="s">
        <v>35</v>
      </c>
      <c r="I17" s="321" t="s">
        <v>33</v>
      </c>
    </row>
    <row r="18" spans="1:9" ht="10.5">
      <c r="A18" s="160">
        <v>22</v>
      </c>
      <c r="B18" s="28">
        <v>1</v>
      </c>
      <c r="C18" s="28" t="s">
        <v>38</v>
      </c>
      <c r="D18" s="29" t="s">
        <v>39</v>
      </c>
      <c r="E18" s="29"/>
      <c r="F18" s="29" t="s">
        <v>40</v>
      </c>
      <c r="G18" s="29" t="s">
        <v>41</v>
      </c>
      <c r="H18" s="29" t="s">
        <v>42</v>
      </c>
      <c r="I18" s="194"/>
    </row>
    <row r="19" spans="1:9" ht="10.5">
      <c r="A19" s="160">
        <v>23</v>
      </c>
      <c r="B19" s="28">
        <v>1</v>
      </c>
      <c r="C19" s="28" t="s">
        <v>38</v>
      </c>
      <c r="D19" s="29" t="s">
        <v>39</v>
      </c>
      <c r="E19" s="29"/>
      <c r="F19" s="29" t="s">
        <v>43</v>
      </c>
      <c r="G19" s="29" t="s">
        <v>41</v>
      </c>
      <c r="H19" s="29" t="s">
        <v>42</v>
      </c>
      <c r="I19" s="194"/>
    </row>
    <row r="20" spans="1:9" ht="10.5">
      <c r="A20" s="160">
        <v>24</v>
      </c>
      <c r="B20" s="28">
        <v>1</v>
      </c>
      <c r="C20" s="28" t="s">
        <v>38</v>
      </c>
      <c r="D20" s="29" t="s">
        <v>39</v>
      </c>
      <c r="E20" s="29"/>
      <c r="F20" s="29" t="s">
        <v>44</v>
      </c>
      <c r="G20" s="29" t="s">
        <v>41</v>
      </c>
      <c r="H20" s="29" t="s">
        <v>42</v>
      </c>
      <c r="I20" s="194"/>
    </row>
    <row r="21" spans="1:9" ht="10.5">
      <c r="A21" s="160">
        <v>25</v>
      </c>
      <c r="B21" s="28">
        <v>1</v>
      </c>
      <c r="C21" s="28" t="s">
        <v>38</v>
      </c>
      <c r="D21" s="29" t="s">
        <v>39</v>
      </c>
      <c r="E21" s="29"/>
      <c r="F21" s="29" t="s">
        <v>45</v>
      </c>
      <c r="G21" s="29" t="s">
        <v>41</v>
      </c>
      <c r="H21" s="29" t="s">
        <v>42</v>
      </c>
      <c r="I21" s="194"/>
    </row>
    <row r="22" spans="1:9" s="271" customFormat="1" ht="52.5">
      <c r="A22" s="160">
        <v>26</v>
      </c>
      <c r="B22" s="28">
        <v>1</v>
      </c>
      <c r="C22" s="28" t="s">
        <v>46</v>
      </c>
      <c r="D22" s="29" t="s">
        <v>47</v>
      </c>
      <c r="E22" s="28" t="s">
        <v>22</v>
      </c>
      <c r="F22" s="29"/>
      <c r="G22" s="289" t="s">
        <v>389</v>
      </c>
      <c r="H22" s="29" t="s">
        <v>12</v>
      </c>
      <c r="I22" s="279" t="s">
        <v>278</v>
      </c>
    </row>
    <row r="23" spans="1:9" ht="10.5">
      <c r="A23" s="160">
        <v>27</v>
      </c>
      <c r="B23" s="28">
        <v>1</v>
      </c>
      <c r="C23" s="28" t="s">
        <v>46</v>
      </c>
      <c r="D23" s="29" t="s">
        <v>48</v>
      </c>
      <c r="E23" s="28" t="s">
        <v>22</v>
      </c>
      <c r="F23" s="29"/>
      <c r="G23" s="289" t="s">
        <v>390</v>
      </c>
      <c r="H23" s="29" t="s">
        <v>12</v>
      </c>
      <c r="I23" s="194" t="s">
        <v>49</v>
      </c>
    </row>
    <row r="24" spans="1:9" ht="10.5">
      <c r="A24" s="160">
        <v>28</v>
      </c>
      <c r="B24" s="28">
        <v>1</v>
      </c>
      <c r="C24" s="28" t="s">
        <v>46</v>
      </c>
      <c r="D24" s="29" t="s">
        <v>50</v>
      </c>
      <c r="E24" s="28" t="s">
        <v>22</v>
      </c>
      <c r="F24" s="29"/>
      <c r="G24" s="289" t="s">
        <v>390</v>
      </c>
      <c r="H24" s="29" t="s">
        <v>12</v>
      </c>
      <c r="I24" s="194" t="s">
        <v>49</v>
      </c>
    </row>
    <row r="25" spans="1:9" ht="11.25" thickBot="1">
      <c r="A25" s="280">
        <v>29</v>
      </c>
      <c r="B25" s="281">
        <v>1</v>
      </c>
      <c r="C25" s="281" t="s">
        <v>46</v>
      </c>
      <c r="D25" s="282" t="s">
        <v>51</v>
      </c>
      <c r="E25" s="281" t="s">
        <v>22</v>
      </c>
      <c r="F25" s="282"/>
      <c r="G25" s="293" t="s">
        <v>389</v>
      </c>
      <c r="H25" s="282" t="s">
        <v>12</v>
      </c>
      <c r="I25" s="283" t="s">
        <v>49</v>
      </c>
    </row>
    <row r="26" spans="1:9" ht="10.5">
      <c r="A26" s="351">
        <v>30</v>
      </c>
      <c r="B26" s="316">
        <v>1</v>
      </c>
      <c r="C26" s="316" t="s">
        <v>38</v>
      </c>
      <c r="D26" s="317" t="s">
        <v>52</v>
      </c>
      <c r="E26" s="316" t="s">
        <v>53</v>
      </c>
      <c r="F26" s="317" t="s">
        <v>54</v>
      </c>
      <c r="G26" s="317" t="s">
        <v>55</v>
      </c>
      <c r="H26" s="317" t="s">
        <v>56</v>
      </c>
      <c r="I26" s="353"/>
    </row>
    <row r="27" spans="1:9" ht="10.5">
      <c r="A27" s="307">
        <v>31</v>
      </c>
      <c r="B27" s="308">
        <v>1</v>
      </c>
      <c r="C27" s="308" t="s">
        <v>38</v>
      </c>
      <c r="D27" s="309" t="s">
        <v>52</v>
      </c>
      <c r="E27" s="308" t="s">
        <v>53</v>
      </c>
      <c r="F27" s="309" t="s">
        <v>57</v>
      </c>
      <c r="G27" s="309" t="s">
        <v>55</v>
      </c>
      <c r="H27" s="309" t="s">
        <v>56</v>
      </c>
      <c r="I27" s="321"/>
    </row>
    <row r="28" spans="1:9" ht="10.5">
      <c r="A28" s="307">
        <v>32</v>
      </c>
      <c r="B28" s="308">
        <v>1</v>
      </c>
      <c r="C28" s="308" t="s">
        <v>38</v>
      </c>
      <c r="D28" s="309" t="s">
        <v>52</v>
      </c>
      <c r="E28" s="308" t="s">
        <v>58</v>
      </c>
      <c r="F28" s="309" t="s">
        <v>59</v>
      </c>
      <c r="G28" s="309" t="s">
        <v>55</v>
      </c>
      <c r="H28" s="309" t="s">
        <v>56</v>
      </c>
      <c r="I28" s="321"/>
    </row>
    <row r="29" spans="1:9" ht="10.5">
      <c r="A29" s="307">
        <v>33</v>
      </c>
      <c r="B29" s="308">
        <v>1</v>
      </c>
      <c r="C29" s="308" t="s">
        <v>38</v>
      </c>
      <c r="D29" s="309" t="s">
        <v>52</v>
      </c>
      <c r="E29" s="308" t="s">
        <v>58</v>
      </c>
      <c r="F29" s="309" t="s">
        <v>60</v>
      </c>
      <c r="G29" s="309" t="s">
        <v>55</v>
      </c>
      <c r="H29" s="309" t="s">
        <v>56</v>
      </c>
      <c r="I29" s="321"/>
    </row>
    <row r="30" spans="1:9" ht="10.5">
      <c r="A30" s="307">
        <v>34</v>
      </c>
      <c r="B30" s="308">
        <v>1</v>
      </c>
      <c r="C30" s="308" t="s">
        <v>38</v>
      </c>
      <c r="D30" s="309" t="s">
        <v>52</v>
      </c>
      <c r="E30" s="308" t="s">
        <v>61</v>
      </c>
      <c r="F30" s="309" t="s">
        <v>383</v>
      </c>
      <c r="G30" s="309" t="s">
        <v>55</v>
      </c>
      <c r="H30" s="309" t="s">
        <v>56</v>
      </c>
      <c r="I30" s="321"/>
    </row>
    <row r="31" spans="1:9" ht="10.5">
      <c r="A31" s="307">
        <v>35</v>
      </c>
      <c r="B31" s="308">
        <v>1</v>
      </c>
      <c r="C31" s="308" t="s">
        <v>38</v>
      </c>
      <c r="D31" s="309" t="s">
        <v>52</v>
      </c>
      <c r="E31" s="308" t="s">
        <v>61</v>
      </c>
      <c r="F31" s="309" t="s">
        <v>384</v>
      </c>
      <c r="G31" s="309" t="s">
        <v>55</v>
      </c>
      <c r="H31" s="309" t="s">
        <v>56</v>
      </c>
      <c r="I31" s="321"/>
    </row>
    <row r="32" spans="1:9" ht="10.5">
      <c r="A32" s="307">
        <v>36</v>
      </c>
      <c r="B32" s="308">
        <v>1</v>
      </c>
      <c r="C32" s="308" t="s">
        <v>38</v>
      </c>
      <c r="D32" s="309" t="s">
        <v>52</v>
      </c>
      <c r="E32" s="308" t="s">
        <v>64</v>
      </c>
      <c r="F32" s="309" t="s">
        <v>65</v>
      </c>
      <c r="G32" s="309" t="s">
        <v>55</v>
      </c>
      <c r="H32" s="309" t="s">
        <v>56</v>
      </c>
      <c r="I32" s="321"/>
    </row>
    <row r="33" spans="1:9" ht="10.5">
      <c r="A33" s="307">
        <v>37</v>
      </c>
      <c r="B33" s="308">
        <v>1</v>
      </c>
      <c r="C33" s="308" t="s">
        <v>38</v>
      </c>
      <c r="D33" s="309" t="s">
        <v>52</v>
      </c>
      <c r="E33" s="308" t="s">
        <v>64</v>
      </c>
      <c r="F33" s="309" t="s">
        <v>66</v>
      </c>
      <c r="G33" s="309" t="s">
        <v>55</v>
      </c>
      <c r="H33" s="309" t="s">
        <v>56</v>
      </c>
      <c r="I33" s="321"/>
    </row>
    <row r="34" spans="1:9" ht="10.5">
      <c r="A34" s="307">
        <v>38</v>
      </c>
      <c r="B34" s="308">
        <v>1</v>
      </c>
      <c r="C34" s="308" t="s">
        <v>38</v>
      </c>
      <c r="D34" s="309" t="s">
        <v>52</v>
      </c>
      <c r="E34" s="308" t="s">
        <v>67</v>
      </c>
      <c r="F34" s="309" t="s">
        <v>385</v>
      </c>
      <c r="G34" s="309" t="s">
        <v>55</v>
      </c>
      <c r="H34" s="309" t="s">
        <v>56</v>
      </c>
      <c r="I34" s="321"/>
    </row>
    <row r="35" spans="1:9" ht="11.25" thickBot="1">
      <c r="A35" s="318">
        <v>39</v>
      </c>
      <c r="B35" s="319">
        <v>1</v>
      </c>
      <c r="C35" s="319" t="s">
        <v>38</v>
      </c>
      <c r="D35" s="314" t="s">
        <v>52</v>
      </c>
      <c r="E35" s="319" t="s">
        <v>67</v>
      </c>
      <c r="F35" s="314" t="s">
        <v>386</v>
      </c>
      <c r="G35" s="314" t="s">
        <v>55</v>
      </c>
      <c r="H35" s="314" t="s">
        <v>56</v>
      </c>
      <c r="I35" s="354"/>
    </row>
    <row r="36" spans="1:9" ht="10.5">
      <c r="A36" s="343">
        <v>40</v>
      </c>
      <c r="B36" s="344">
        <v>1</v>
      </c>
      <c r="C36" s="344" t="s">
        <v>38</v>
      </c>
      <c r="D36" s="345" t="s">
        <v>52</v>
      </c>
      <c r="E36" s="344" t="s">
        <v>70</v>
      </c>
      <c r="F36" s="345" t="s">
        <v>387</v>
      </c>
      <c r="G36" s="345" t="s">
        <v>55</v>
      </c>
      <c r="H36" s="345" t="s">
        <v>12</v>
      </c>
      <c r="I36" s="355"/>
    </row>
    <row r="37" spans="1:9" ht="10.5">
      <c r="A37" s="307">
        <v>41</v>
      </c>
      <c r="B37" s="308">
        <v>1</v>
      </c>
      <c r="C37" s="308" t="s">
        <v>38</v>
      </c>
      <c r="D37" s="309" t="s">
        <v>52</v>
      </c>
      <c r="E37" s="308" t="s">
        <v>70</v>
      </c>
      <c r="F37" s="309" t="s">
        <v>388</v>
      </c>
      <c r="G37" s="309" t="s">
        <v>55</v>
      </c>
      <c r="H37" s="309" t="s">
        <v>12</v>
      </c>
      <c r="I37" s="321"/>
    </row>
    <row r="38" spans="1:9" ht="10.5">
      <c r="A38" s="307">
        <v>42</v>
      </c>
      <c r="B38" s="308">
        <v>1</v>
      </c>
      <c r="C38" s="308" t="s">
        <v>38</v>
      </c>
      <c r="D38" s="309" t="s">
        <v>52</v>
      </c>
      <c r="E38" s="308" t="s">
        <v>73</v>
      </c>
      <c r="F38" s="309" t="s">
        <v>74</v>
      </c>
      <c r="G38" s="309" t="s">
        <v>55</v>
      </c>
      <c r="H38" s="309" t="s">
        <v>12</v>
      </c>
      <c r="I38" s="321"/>
    </row>
    <row r="39" spans="1:9" ht="10.5">
      <c r="A39" s="307">
        <v>43</v>
      </c>
      <c r="B39" s="308">
        <v>1</v>
      </c>
      <c r="C39" s="308" t="s">
        <v>38</v>
      </c>
      <c r="D39" s="309" t="s">
        <v>52</v>
      </c>
      <c r="E39" s="308" t="s">
        <v>73</v>
      </c>
      <c r="F39" s="309" t="s">
        <v>75</v>
      </c>
      <c r="G39" s="309" t="s">
        <v>55</v>
      </c>
      <c r="H39" s="309" t="s">
        <v>12</v>
      </c>
      <c r="I39" s="321"/>
    </row>
    <row r="40" spans="1:9" ht="10.5">
      <c r="A40" s="307">
        <v>44</v>
      </c>
      <c r="B40" s="308">
        <v>1</v>
      </c>
      <c r="C40" s="308" t="s">
        <v>38</v>
      </c>
      <c r="D40" s="309" t="s">
        <v>52</v>
      </c>
      <c r="E40" s="308" t="s">
        <v>76</v>
      </c>
      <c r="F40" s="309" t="s">
        <v>77</v>
      </c>
      <c r="G40" s="309" t="s">
        <v>55</v>
      </c>
      <c r="H40" s="309" t="s">
        <v>12</v>
      </c>
      <c r="I40" s="321"/>
    </row>
    <row r="41" spans="1:9" ht="10.5">
      <c r="A41" s="307">
        <v>45</v>
      </c>
      <c r="B41" s="308">
        <v>1</v>
      </c>
      <c r="C41" s="308" t="s">
        <v>38</v>
      </c>
      <c r="D41" s="309" t="s">
        <v>52</v>
      </c>
      <c r="E41" s="308" t="s">
        <v>76</v>
      </c>
      <c r="F41" s="309" t="s">
        <v>78</v>
      </c>
      <c r="G41" s="309" t="s">
        <v>55</v>
      </c>
      <c r="H41" s="309" t="s">
        <v>12</v>
      </c>
      <c r="I41" s="321"/>
    </row>
    <row r="42" spans="1:9" ht="10.5">
      <c r="A42" s="160">
        <v>46</v>
      </c>
      <c r="B42" s="28">
        <v>1</v>
      </c>
      <c r="C42" s="28" t="s">
        <v>46</v>
      </c>
      <c r="D42" s="29" t="s">
        <v>79</v>
      </c>
      <c r="E42" s="28" t="s">
        <v>53</v>
      </c>
      <c r="F42" s="29" t="s">
        <v>40</v>
      </c>
      <c r="G42" s="29" t="s">
        <v>80</v>
      </c>
      <c r="H42" s="29" t="s">
        <v>12</v>
      </c>
      <c r="I42" s="194"/>
    </row>
    <row r="43" spans="1:9" ht="10.5">
      <c r="A43" s="160">
        <v>47</v>
      </c>
      <c r="B43" s="28">
        <v>1</v>
      </c>
      <c r="C43" s="28" t="s">
        <v>46</v>
      </c>
      <c r="D43" s="29" t="s">
        <v>79</v>
      </c>
      <c r="E43" s="28" t="s">
        <v>58</v>
      </c>
      <c r="F43" s="29" t="s">
        <v>43</v>
      </c>
      <c r="G43" s="29" t="s">
        <v>80</v>
      </c>
      <c r="H43" s="29" t="s">
        <v>12</v>
      </c>
      <c r="I43" s="194"/>
    </row>
    <row r="44" spans="1:9" ht="10.5">
      <c r="A44" s="160">
        <v>48</v>
      </c>
      <c r="B44" s="28">
        <v>1</v>
      </c>
      <c r="C44" s="28" t="s">
        <v>46</v>
      </c>
      <c r="D44" s="29" t="s">
        <v>79</v>
      </c>
      <c r="E44" s="28" t="s">
        <v>61</v>
      </c>
      <c r="F44" s="29" t="s">
        <v>44</v>
      </c>
      <c r="G44" s="29" t="s">
        <v>80</v>
      </c>
      <c r="H44" s="29" t="s">
        <v>12</v>
      </c>
      <c r="I44" s="194"/>
    </row>
    <row r="45" spans="1:9" ht="11.25" thickBot="1">
      <c r="A45" s="161">
        <v>49</v>
      </c>
      <c r="B45" s="30">
        <v>1</v>
      </c>
      <c r="C45" s="30" t="s">
        <v>46</v>
      </c>
      <c r="D45" s="31" t="s">
        <v>79</v>
      </c>
      <c r="E45" s="30" t="s">
        <v>64</v>
      </c>
      <c r="F45" s="31" t="s">
        <v>45</v>
      </c>
      <c r="G45" s="31" t="s">
        <v>80</v>
      </c>
      <c r="H45" s="31" t="s">
        <v>12</v>
      </c>
      <c r="I45" s="284"/>
    </row>
    <row r="46" spans="1:9" ht="10.5">
      <c r="A46" s="285">
        <v>50</v>
      </c>
      <c r="B46" s="286">
        <v>1</v>
      </c>
      <c r="C46" s="286" t="s">
        <v>46</v>
      </c>
      <c r="D46" s="287" t="s">
        <v>79</v>
      </c>
      <c r="E46" s="286" t="s">
        <v>67</v>
      </c>
      <c r="F46" s="287" t="s">
        <v>81</v>
      </c>
      <c r="G46" s="287" t="s">
        <v>80</v>
      </c>
      <c r="H46" s="287" t="s">
        <v>12</v>
      </c>
      <c r="I46" s="288"/>
    </row>
    <row r="47" spans="1:9" ht="10.5">
      <c r="A47" s="160">
        <v>51</v>
      </c>
      <c r="B47" s="28">
        <v>1</v>
      </c>
      <c r="C47" s="28" t="s">
        <v>46</v>
      </c>
      <c r="D47" s="29" t="s">
        <v>79</v>
      </c>
      <c r="E47" s="28" t="s">
        <v>70</v>
      </c>
      <c r="F47" s="29" t="s">
        <v>82</v>
      </c>
      <c r="G47" s="29" t="s">
        <v>80</v>
      </c>
      <c r="H47" s="29" t="s">
        <v>12</v>
      </c>
      <c r="I47" s="194"/>
    </row>
    <row r="48" spans="1:9" ht="10.5">
      <c r="A48" s="160">
        <v>52</v>
      </c>
      <c r="B48" s="28">
        <v>1</v>
      </c>
      <c r="C48" s="28" t="s">
        <v>46</v>
      </c>
      <c r="D48" s="29" t="s">
        <v>79</v>
      </c>
      <c r="E48" s="28" t="s">
        <v>73</v>
      </c>
      <c r="F48" s="29" t="s">
        <v>83</v>
      </c>
      <c r="G48" s="29" t="s">
        <v>80</v>
      </c>
      <c r="H48" s="29" t="s">
        <v>12</v>
      </c>
      <c r="I48" s="194"/>
    </row>
    <row r="49" spans="1:9" ht="10.5">
      <c r="A49" s="160">
        <v>53</v>
      </c>
      <c r="B49" s="28">
        <v>1</v>
      </c>
      <c r="C49" s="28" t="s">
        <v>46</v>
      </c>
      <c r="D49" s="29" t="s">
        <v>79</v>
      </c>
      <c r="E49" s="28" t="s">
        <v>76</v>
      </c>
      <c r="F49" s="29" t="s">
        <v>84</v>
      </c>
      <c r="G49" s="29" t="s">
        <v>80</v>
      </c>
      <c r="H49" s="29" t="s">
        <v>12</v>
      </c>
      <c r="I49" s="194"/>
    </row>
    <row r="50" spans="1:9" ht="84">
      <c r="A50" s="160">
        <v>54</v>
      </c>
      <c r="B50" s="28">
        <v>1</v>
      </c>
      <c r="C50" s="28" t="s">
        <v>13</v>
      </c>
      <c r="D50" s="29" t="s">
        <v>85</v>
      </c>
      <c r="E50" s="29"/>
      <c r="F50" s="29"/>
      <c r="G50" s="29" t="s">
        <v>86</v>
      </c>
      <c r="H50" s="29" t="s">
        <v>12</v>
      </c>
      <c r="I50" s="194" t="s">
        <v>87</v>
      </c>
    </row>
    <row r="51" spans="1:9" ht="84">
      <c r="A51" s="160">
        <v>55</v>
      </c>
      <c r="B51" s="28">
        <v>1</v>
      </c>
      <c r="C51" s="28" t="s">
        <v>13</v>
      </c>
      <c r="D51" s="29" t="s">
        <v>88</v>
      </c>
      <c r="E51" s="29"/>
      <c r="F51" s="29"/>
      <c r="G51" s="29" t="s">
        <v>282</v>
      </c>
      <c r="H51" s="29" t="s">
        <v>42</v>
      </c>
      <c r="I51" s="194" t="s">
        <v>89</v>
      </c>
    </row>
    <row r="52" spans="1:9" ht="10.5">
      <c r="A52" s="160">
        <v>56</v>
      </c>
      <c r="B52" s="28">
        <v>1</v>
      </c>
      <c r="C52" s="28"/>
      <c r="D52" s="29"/>
      <c r="E52" s="29"/>
      <c r="F52" s="29"/>
      <c r="G52" s="29"/>
      <c r="H52" s="29" t="s">
        <v>12</v>
      </c>
      <c r="I52" s="194"/>
    </row>
    <row r="53" spans="1:9" ht="10.5">
      <c r="A53" s="160">
        <v>57</v>
      </c>
      <c r="B53" s="28">
        <v>1</v>
      </c>
      <c r="C53" s="28"/>
      <c r="D53" s="29"/>
      <c r="E53" s="29"/>
      <c r="F53" s="29"/>
      <c r="G53" s="29"/>
      <c r="H53" s="29" t="s">
        <v>12</v>
      </c>
      <c r="I53" s="194"/>
    </row>
    <row r="54" spans="1:9" ht="10.5">
      <c r="A54" s="160">
        <v>58</v>
      </c>
      <c r="B54" s="28">
        <v>1</v>
      </c>
      <c r="C54" s="28"/>
      <c r="D54" s="29"/>
      <c r="E54" s="29"/>
      <c r="F54" s="29"/>
      <c r="G54" s="29"/>
      <c r="H54" s="29" t="s">
        <v>90</v>
      </c>
      <c r="I54" s="194"/>
    </row>
    <row r="55" spans="1:9" ht="11.25" thickBot="1">
      <c r="A55" s="161">
        <v>59</v>
      </c>
      <c r="B55" s="30">
        <v>1</v>
      </c>
      <c r="C55" s="30"/>
      <c r="D55" s="31"/>
      <c r="E55" s="31"/>
      <c r="F55" s="31"/>
      <c r="G55" s="31"/>
      <c r="H55" s="31" t="s">
        <v>12</v>
      </c>
      <c r="I55" s="284"/>
    </row>
    <row r="56" spans="1:9" ht="10.5">
      <c r="A56" s="190">
        <v>60</v>
      </c>
      <c r="B56" s="191">
        <v>1</v>
      </c>
      <c r="C56" s="191"/>
      <c r="D56" s="192"/>
      <c r="E56" s="192"/>
      <c r="F56" s="192"/>
      <c r="G56" s="192"/>
      <c r="H56" s="192" t="s">
        <v>12</v>
      </c>
      <c r="I56" s="193"/>
    </row>
    <row r="57" spans="1:9" ht="10.5">
      <c r="A57" s="160">
        <v>61</v>
      </c>
      <c r="B57" s="28">
        <v>1</v>
      </c>
      <c r="C57" s="28"/>
      <c r="D57" s="29"/>
      <c r="E57" s="29"/>
      <c r="F57" s="29"/>
      <c r="G57" s="29"/>
      <c r="H57" s="29" t="s">
        <v>12</v>
      </c>
      <c r="I57" s="194"/>
    </row>
    <row r="58" spans="1:9" ht="10.5">
      <c r="A58" s="160">
        <v>62</v>
      </c>
      <c r="B58" s="28">
        <v>1</v>
      </c>
      <c r="C58" s="28"/>
      <c r="D58" s="29"/>
      <c r="E58" s="29"/>
      <c r="F58" s="29"/>
      <c r="G58" s="29"/>
      <c r="H58" s="29" t="s">
        <v>12</v>
      </c>
      <c r="I58" s="194"/>
    </row>
    <row r="59" spans="1:9" ht="10.5">
      <c r="A59" s="160">
        <v>63</v>
      </c>
      <c r="B59" s="28">
        <v>1</v>
      </c>
      <c r="C59" s="28"/>
      <c r="D59" s="29"/>
      <c r="E59" s="29"/>
      <c r="F59" s="29"/>
      <c r="G59" s="29"/>
      <c r="H59" s="29" t="s">
        <v>12</v>
      </c>
      <c r="I59" s="194"/>
    </row>
    <row r="60" spans="1:9" ht="10.5">
      <c r="A60" s="160">
        <v>64</v>
      </c>
      <c r="B60" s="28">
        <v>1</v>
      </c>
      <c r="C60" s="28"/>
      <c r="D60" s="29"/>
      <c r="E60" s="29"/>
      <c r="F60" s="29"/>
      <c r="G60" s="29"/>
      <c r="H60" s="29" t="s">
        <v>91</v>
      </c>
      <c r="I60" s="194"/>
    </row>
    <row r="61" spans="1:9" ht="10.5">
      <c r="A61" s="160">
        <v>65</v>
      </c>
      <c r="B61" s="28">
        <v>1</v>
      </c>
      <c r="C61" s="28"/>
      <c r="D61" s="29"/>
      <c r="E61" s="29"/>
      <c r="F61" s="29"/>
      <c r="G61" s="29"/>
      <c r="H61" s="29" t="s">
        <v>12</v>
      </c>
      <c r="I61" s="194"/>
    </row>
    <row r="62" spans="1:9" ht="10.5">
      <c r="A62" s="160">
        <v>66</v>
      </c>
      <c r="B62" s="28">
        <v>1</v>
      </c>
      <c r="C62" s="28"/>
      <c r="D62" s="29"/>
      <c r="E62" s="29"/>
      <c r="F62" s="29"/>
      <c r="G62" s="29"/>
      <c r="H62" s="29" t="s">
        <v>12</v>
      </c>
      <c r="I62" s="194"/>
    </row>
    <row r="63" spans="1:9" ht="10.5">
      <c r="A63" s="160">
        <v>67</v>
      </c>
      <c r="B63" s="28">
        <v>1</v>
      </c>
      <c r="C63" s="28"/>
      <c r="D63" s="29"/>
      <c r="E63" s="29"/>
      <c r="F63" s="29"/>
      <c r="G63" s="29"/>
      <c r="H63" s="29" t="s">
        <v>12</v>
      </c>
      <c r="I63" s="194"/>
    </row>
    <row r="64" spans="1:9" ht="10.5">
      <c r="A64" s="160">
        <v>68</v>
      </c>
      <c r="B64" s="28">
        <v>1</v>
      </c>
      <c r="C64" s="28"/>
      <c r="D64" s="29"/>
      <c r="E64" s="29"/>
      <c r="F64" s="29"/>
      <c r="G64" s="29"/>
      <c r="H64" s="29" t="s">
        <v>12</v>
      </c>
      <c r="I64" s="194"/>
    </row>
    <row r="65" spans="1:9" ht="11.25" thickBot="1">
      <c r="A65" s="272">
        <v>69</v>
      </c>
      <c r="B65" s="273">
        <v>1</v>
      </c>
      <c r="C65" s="273"/>
      <c r="D65" s="13"/>
      <c r="E65" s="13"/>
      <c r="F65" s="13"/>
      <c r="G65" s="13"/>
      <c r="H65" s="13" t="s">
        <v>12</v>
      </c>
      <c r="I65" s="274"/>
    </row>
    <row r="66" spans="1:9" ht="10.5">
      <c r="A66" s="285">
        <v>70</v>
      </c>
      <c r="B66" s="286">
        <v>1</v>
      </c>
      <c r="C66" s="286"/>
      <c r="D66" s="287"/>
      <c r="E66" s="287"/>
      <c r="F66" s="287"/>
      <c r="G66" s="287"/>
      <c r="H66" s="287" t="s">
        <v>12</v>
      </c>
      <c r="I66" s="288"/>
    </row>
    <row r="67" spans="1:9" ht="10.5">
      <c r="A67" s="160">
        <v>71</v>
      </c>
      <c r="B67" s="28">
        <v>1</v>
      </c>
      <c r="C67" s="28"/>
      <c r="D67" s="29"/>
      <c r="E67" s="29"/>
      <c r="F67" s="29"/>
      <c r="G67" s="29"/>
      <c r="H67" s="29" t="s">
        <v>12</v>
      </c>
      <c r="I67" s="194"/>
    </row>
    <row r="68" spans="1:9" ht="147">
      <c r="A68" s="160">
        <v>72</v>
      </c>
      <c r="B68" s="28">
        <v>1</v>
      </c>
      <c r="C68" s="28" t="s">
        <v>92</v>
      </c>
      <c r="D68" s="29" t="s">
        <v>14</v>
      </c>
      <c r="E68" s="29" t="s">
        <v>67</v>
      </c>
      <c r="F68" s="29"/>
      <c r="G68" s="29" t="s">
        <v>93</v>
      </c>
      <c r="H68" s="295" t="s">
        <v>356</v>
      </c>
      <c r="I68" s="194"/>
    </row>
    <row r="69" spans="1:9" ht="147">
      <c r="A69" s="160">
        <v>73</v>
      </c>
      <c r="B69" s="28">
        <v>1</v>
      </c>
      <c r="C69" s="28" t="s">
        <v>92</v>
      </c>
      <c r="D69" s="29" t="s">
        <v>14</v>
      </c>
      <c r="E69" s="29" t="s">
        <v>70</v>
      </c>
      <c r="F69" s="29"/>
      <c r="G69" s="29" t="s">
        <v>93</v>
      </c>
      <c r="H69" s="29" t="s">
        <v>12</v>
      </c>
      <c r="I69" s="194"/>
    </row>
    <row r="70" spans="1:9" ht="147">
      <c r="A70" s="160">
        <v>74</v>
      </c>
      <c r="B70" s="28">
        <v>1</v>
      </c>
      <c r="C70" s="28" t="s">
        <v>92</v>
      </c>
      <c r="D70" s="29" t="s">
        <v>14</v>
      </c>
      <c r="E70" s="29" t="s">
        <v>73</v>
      </c>
      <c r="F70" s="29"/>
      <c r="G70" s="29" t="s">
        <v>93</v>
      </c>
      <c r="H70" s="29" t="s">
        <v>95</v>
      </c>
      <c r="I70" s="194"/>
    </row>
    <row r="71" spans="1:9" ht="147">
      <c r="A71" s="160">
        <v>75</v>
      </c>
      <c r="B71" s="28">
        <v>1</v>
      </c>
      <c r="C71" s="28" t="s">
        <v>92</v>
      </c>
      <c r="D71" s="29" t="s">
        <v>14</v>
      </c>
      <c r="E71" s="29" t="s">
        <v>76</v>
      </c>
      <c r="F71" s="29"/>
      <c r="G71" s="29" t="s">
        <v>93</v>
      </c>
      <c r="H71" s="29" t="s">
        <v>37</v>
      </c>
      <c r="I71" s="194"/>
    </row>
    <row r="72" spans="1:9" ht="84">
      <c r="A72" s="160">
        <v>76</v>
      </c>
      <c r="B72" s="28">
        <v>1</v>
      </c>
      <c r="C72" s="28" t="s">
        <v>92</v>
      </c>
      <c r="D72" s="29" t="s">
        <v>14</v>
      </c>
      <c r="E72" s="29" t="s">
        <v>96</v>
      </c>
      <c r="F72" s="29"/>
      <c r="G72" s="29" t="s">
        <v>97</v>
      </c>
      <c r="H72" s="29" t="s">
        <v>98</v>
      </c>
      <c r="I72" s="194"/>
    </row>
    <row r="73" spans="1:10" ht="52.5">
      <c r="A73" s="160">
        <v>77</v>
      </c>
      <c r="B73" s="28">
        <v>1</v>
      </c>
      <c r="C73" s="28" t="s">
        <v>92</v>
      </c>
      <c r="D73" s="29" t="s">
        <v>397</v>
      </c>
      <c r="E73" s="29" t="s">
        <v>396</v>
      </c>
      <c r="F73" s="29"/>
      <c r="G73" s="29" t="s">
        <v>394</v>
      </c>
      <c r="H73" s="295" t="s">
        <v>357</v>
      </c>
      <c r="I73" s="279" t="s">
        <v>395</v>
      </c>
      <c r="J73" s="189" t="s">
        <v>393</v>
      </c>
    </row>
    <row r="74" spans="1:9" ht="21">
      <c r="A74" s="307">
        <v>78</v>
      </c>
      <c r="B74" s="308">
        <v>1</v>
      </c>
      <c r="C74" s="308" t="s">
        <v>92</v>
      </c>
      <c r="D74" s="309" t="s">
        <v>412</v>
      </c>
      <c r="E74" s="309" t="s">
        <v>413</v>
      </c>
      <c r="F74" s="309"/>
      <c r="G74" s="309" t="s">
        <v>411</v>
      </c>
      <c r="H74" s="309" t="s">
        <v>12</v>
      </c>
      <c r="I74" s="368" t="s">
        <v>414</v>
      </c>
    </row>
    <row r="75" spans="1:9" ht="84.75" thickBot="1">
      <c r="A75" s="161">
        <v>79</v>
      </c>
      <c r="B75" s="30">
        <v>1</v>
      </c>
      <c r="C75" s="30" t="s">
        <v>92</v>
      </c>
      <c r="D75" s="31" t="s">
        <v>283</v>
      </c>
      <c r="E75" s="31" t="s">
        <v>284</v>
      </c>
      <c r="F75" s="31"/>
      <c r="G75" s="31" t="s">
        <v>285</v>
      </c>
      <c r="H75" s="297" t="s">
        <v>358</v>
      </c>
      <c r="I75" s="284" t="s">
        <v>286</v>
      </c>
    </row>
    <row r="76" spans="1:9" ht="84">
      <c r="A76" s="190">
        <v>80</v>
      </c>
      <c r="B76" s="191">
        <v>1</v>
      </c>
      <c r="C76" s="191"/>
      <c r="D76" s="192" t="s">
        <v>287</v>
      </c>
      <c r="E76" s="192" t="s">
        <v>284</v>
      </c>
      <c r="F76" s="192"/>
      <c r="G76" s="287" t="s">
        <v>288</v>
      </c>
      <c r="H76" s="287" t="s">
        <v>12</v>
      </c>
      <c r="I76" s="288" t="s">
        <v>286</v>
      </c>
    </row>
    <row r="77" spans="1:9" ht="10.5">
      <c r="A77" s="160">
        <v>81</v>
      </c>
      <c r="B77" s="28">
        <v>1</v>
      </c>
      <c r="C77" s="28"/>
      <c r="D77" s="29"/>
      <c r="E77" s="29"/>
      <c r="F77" s="29"/>
      <c r="G77" s="192"/>
      <c r="H77" s="192" t="s">
        <v>12</v>
      </c>
      <c r="I77" s="193"/>
    </row>
    <row r="78" spans="1:9" ht="126">
      <c r="A78" s="307">
        <v>82</v>
      </c>
      <c r="B78" s="308">
        <v>1</v>
      </c>
      <c r="C78" s="308" t="s">
        <v>13</v>
      </c>
      <c r="D78" s="309" t="s">
        <v>99</v>
      </c>
      <c r="E78" s="309" t="s">
        <v>371</v>
      </c>
      <c r="F78" s="309" t="s">
        <v>372</v>
      </c>
      <c r="G78" s="309" t="s">
        <v>381</v>
      </c>
      <c r="H78" s="309" t="s">
        <v>101</v>
      </c>
      <c r="I78" s="321"/>
    </row>
    <row r="79" spans="1:9" ht="126">
      <c r="A79" s="307">
        <v>83</v>
      </c>
      <c r="B79" s="308">
        <v>1</v>
      </c>
      <c r="C79" s="339" t="s">
        <v>13</v>
      </c>
      <c r="D79" s="340" t="s">
        <v>99</v>
      </c>
      <c r="E79" s="340" t="s">
        <v>40</v>
      </c>
      <c r="F79" s="340" t="s">
        <v>372</v>
      </c>
      <c r="G79" s="340" t="s">
        <v>382</v>
      </c>
      <c r="H79" s="341" t="s">
        <v>102</v>
      </c>
      <c r="I79" s="342" t="s">
        <v>375</v>
      </c>
    </row>
    <row r="80" spans="1:9" ht="126">
      <c r="A80" s="307">
        <v>84</v>
      </c>
      <c r="B80" s="308">
        <v>1</v>
      </c>
      <c r="C80" s="308" t="s">
        <v>13</v>
      </c>
      <c r="D80" s="309" t="s">
        <v>99</v>
      </c>
      <c r="E80" s="309" t="s">
        <v>373</v>
      </c>
      <c r="F80" s="309" t="s">
        <v>372</v>
      </c>
      <c r="G80" s="309" t="s">
        <v>100</v>
      </c>
      <c r="H80" s="309" t="s">
        <v>103</v>
      </c>
      <c r="I80" s="321"/>
    </row>
    <row r="81" spans="1:9" ht="126">
      <c r="A81" s="307">
        <v>85</v>
      </c>
      <c r="B81" s="308">
        <v>1</v>
      </c>
      <c r="C81" s="339" t="s">
        <v>13</v>
      </c>
      <c r="D81" s="340" t="s">
        <v>99</v>
      </c>
      <c r="E81" s="340" t="s">
        <v>40</v>
      </c>
      <c r="F81" s="340" t="s">
        <v>372</v>
      </c>
      <c r="G81" s="340" t="s">
        <v>382</v>
      </c>
      <c r="H81" s="341" t="s">
        <v>102</v>
      </c>
      <c r="I81" s="342" t="s">
        <v>375</v>
      </c>
    </row>
    <row r="82" spans="1:9" ht="126">
      <c r="A82" s="307">
        <v>86</v>
      </c>
      <c r="B82" s="308">
        <v>1</v>
      </c>
      <c r="C82" s="308" t="s">
        <v>13</v>
      </c>
      <c r="D82" s="309" t="s">
        <v>99</v>
      </c>
      <c r="E82" s="309" t="s">
        <v>374</v>
      </c>
      <c r="F82" s="309" t="s">
        <v>372</v>
      </c>
      <c r="G82" s="309" t="s">
        <v>100</v>
      </c>
      <c r="H82" s="309" t="s">
        <v>104</v>
      </c>
      <c r="I82" s="321"/>
    </row>
    <row r="83" spans="1:9" ht="126">
      <c r="A83" s="307">
        <v>87</v>
      </c>
      <c r="B83" s="308">
        <v>1</v>
      </c>
      <c r="C83" s="339" t="s">
        <v>13</v>
      </c>
      <c r="D83" s="340" t="s">
        <v>99</v>
      </c>
      <c r="E83" s="340" t="s">
        <v>40</v>
      </c>
      <c r="F83" s="340" t="s">
        <v>372</v>
      </c>
      <c r="G83" s="340" t="s">
        <v>382</v>
      </c>
      <c r="H83" s="341" t="s">
        <v>102</v>
      </c>
      <c r="I83" s="342" t="s">
        <v>375</v>
      </c>
    </row>
    <row r="84" spans="1:9" ht="10.5">
      <c r="A84" s="307">
        <v>88</v>
      </c>
      <c r="B84" s="308">
        <v>1</v>
      </c>
      <c r="C84" s="308" t="s">
        <v>38</v>
      </c>
      <c r="D84" s="309" t="s">
        <v>99</v>
      </c>
      <c r="E84" s="309" t="s">
        <v>105</v>
      </c>
      <c r="F84" s="309" t="s">
        <v>106</v>
      </c>
      <c r="G84" s="309" t="s">
        <v>55</v>
      </c>
      <c r="H84" s="309" t="s">
        <v>56</v>
      </c>
      <c r="I84" s="310"/>
    </row>
    <row r="85" spans="1:9" ht="11.25" thickBot="1">
      <c r="A85" s="311">
        <v>89</v>
      </c>
      <c r="B85" s="312">
        <v>1</v>
      </c>
      <c r="C85" s="312" t="s">
        <v>38</v>
      </c>
      <c r="D85" s="313" t="s">
        <v>99</v>
      </c>
      <c r="E85" s="313" t="s">
        <v>105</v>
      </c>
      <c r="F85" s="313" t="s">
        <v>107</v>
      </c>
      <c r="G85" s="313" t="s">
        <v>55</v>
      </c>
      <c r="H85" s="314" t="s">
        <v>56</v>
      </c>
      <c r="I85" s="315"/>
    </row>
    <row r="86" spans="1:9" ht="10.5">
      <c r="A86" s="343">
        <v>90</v>
      </c>
      <c r="B86" s="344">
        <v>1</v>
      </c>
      <c r="C86" s="344" t="s">
        <v>38</v>
      </c>
      <c r="D86" s="345" t="s">
        <v>99</v>
      </c>
      <c r="E86" s="345" t="s">
        <v>108</v>
      </c>
      <c r="F86" s="345" t="s">
        <v>109</v>
      </c>
      <c r="G86" s="345" t="s">
        <v>55</v>
      </c>
      <c r="H86" s="317" t="s">
        <v>56</v>
      </c>
      <c r="I86" s="346"/>
    </row>
    <row r="87" spans="1:9" ht="10.5">
      <c r="A87" s="307">
        <v>91</v>
      </c>
      <c r="B87" s="308">
        <v>1</v>
      </c>
      <c r="C87" s="308" t="s">
        <v>38</v>
      </c>
      <c r="D87" s="309" t="s">
        <v>99</v>
      </c>
      <c r="E87" s="309" t="s">
        <v>108</v>
      </c>
      <c r="F87" s="309" t="s">
        <v>110</v>
      </c>
      <c r="G87" s="309" t="s">
        <v>55</v>
      </c>
      <c r="H87" s="309" t="s">
        <v>56</v>
      </c>
      <c r="I87" s="310"/>
    </row>
    <row r="88" spans="1:9" ht="10.5">
      <c r="A88" s="307">
        <v>92</v>
      </c>
      <c r="B88" s="308">
        <v>1</v>
      </c>
      <c r="C88" s="308" t="s">
        <v>38</v>
      </c>
      <c r="D88" s="309" t="s">
        <v>99</v>
      </c>
      <c r="E88" s="309" t="s">
        <v>111</v>
      </c>
      <c r="F88" s="309" t="s">
        <v>109</v>
      </c>
      <c r="G88" s="309" t="s">
        <v>55</v>
      </c>
      <c r="H88" s="309" t="s">
        <v>56</v>
      </c>
      <c r="I88" s="310"/>
    </row>
    <row r="89" spans="1:9" ht="10.5">
      <c r="A89" s="307">
        <v>93</v>
      </c>
      <c r="B89" s="308">
        <v>1</v>
      </c>
      <c r="C89" s="308" t="s">
        <v>38</v>
      </c>
      <c r="D89" s="309" t="s">
        <v>99</v>
      </c>
      <c r="E89" s="309" t="s">
        <v>111</v>
      </c>
      <c r="F89" s="309" t="s">
        <v>110</v>
      </c>
      <c r="G89" s="309" t="s">
        <v>55</v>
      </c>
      <c r="H89" s="309" t="s">
        <v>56</v>
      </c>
      <c r="I89" s="310"/>
    </row>
    <row r="90" spans="1:9" ht="10.5">
      <c r="A90" s="307">
        <v>94</v>
      </c>
      <c r="B90" s="308">
        <v>1</v>
      </c>
      <c r="C90" s="308" t="s">
        <v>38</v>
      </c>
      <c r="D90" s="309" t="s">
        <v>99</v>
      </c>
      <c r="E90" s="317" t="s">
        <v>380</v>
      </c>
      <c r="F90" s="317" t="s">
        <v>106</v>
      </c>
      <c r="G90" s="309" t="s">
        <v>55</v>
      </c>
      <c r="H90" s="309" t="s">
        <v>56</v>
      </c>
      <c r="I90" s="310"/>
    </row>
    <row r="91" spans="1:9" ht="10.5">
      <c r="A91" s="307">
        <v>95</v>
      </c>
      <c r="B91" s="308">
        <v>1</v>
      </c>
      <c r="C91" s="308" t="s">
        <v>38</v>
      </c>
      <c r="D91" s="309" t="s">
        <v>99</v>
      </c>
      <c r="E91" s="317" t="s">
        <v>380</v>
      </c>
      <c r="F91" s="309" t="s">
        <v>107</v>
      </c>
      <c r="G91" s="309" t="s">
        <v>55</v>
      </c>
      <c r="H91" s="309" t="s">
        <v>56</v>
      </c>
      <c r="I91" s="310"/>
    </row>
    <row r="92" spans="1:9" ht="10.5">
      <c r="A92" s="307">
        <v>96</v>
      </c>
      <c r="B92" s="308">
        <v>1</v>
      </c>
      <c r="C92" s="308" t="s">
        <v>38</v>
      </c>
      <c r="D92" s="309" t="s">
        <v>99</v>
      </c>
      <c r="E92" s="309" t="s">
        <v>379</v>
      </c>
      <c r="F92" s="309" t="s">
        <v>109</v>
      </c>
      <c r="G92" s="309" t="s">
        <v>55</v>
      </c>
      <c r="H92" s="309" t="s">
        <v>56</v>
      </c>
      <c r="I92" s="310"/>
    </row>
    <row r="93" spans="1:9" ht="10.5">
      <c r="A93" s="307">
        <v>97</v>
      </c>
      <c r="B93" s="308">
        <v>1</v>
      </c>
      <c r="C93" s="308" t="s">
        <v>38</v>
      </c>
      <c r="D93" s="309" t="s">
        <v>99</v>
      </c>
      <c r="E93" s="309" t="s">
        <v>379</v>
      </c>
      <c r="F93" s="309" t="s">
        <v>110</v>
      </c>
      <c r="G93" s="309" t="s">
        <v>55</v>
      </c>
      <c r="H93" s="309" t="s">
        <v>56</v>
      </c>
      <c r="I93" s="310"/>
    </row>
    <row r="94" spans="1:9" ht="10.5">
      <c r="A94" s="307">
        <v>98</v>
      </c>
      <c r="B94" s="308">
        <v>1</v>
      </c>
      <c r="C94" s="308" t="s">
        <v>38</v>
      </c>
      <c r="D94" s="309" t="s">
        <v>99</v>
      </c>
      <c r="E94" s="309" t="s">
        <v>378</v>
      </c>
      <c r="F94" s="317" t="s">
        <v>106</v>
      </c>
      <c r="G94" s="309" t="s">
        <v>55</v>
      </c>
      <c r="H94" s="309" t="s">
        <v>56</v>
      </c>
      <c r="I94" s="310"/>
    </row>
    <row r="95" spans="1:9" ht="11.25" thickBot="1">
      <c r="A95" s="311">
        <v>99</v>
      </c>
      <c r="B95" s="312">
        <v>1</v>
      </c>
      <c r="C95" s="312" t="s">
        <v>38</v>
      </c>
      <c r="D95" s="313" t="s">
        <v>99</v>
      </c>
      <c r="E95" s="313" t="s">
        <v>378</v>
      </c>
      <c r="F95" s="313" t="s">
        <v>107</v>
      </c>
      <c r="G95" s="313" t="s">
        <v>55</v>
      </c>
      <c r="H95" s="313" t="s">
        <v>56</v>
      </c>
      <c r="I95" s="315"/>
    </row>
    <row r="96" spans="1:9" ht="10.5">
      <c r="A96" s="323">
        <v>100</v>
      </c>
      <c r="B96" s="324">
        <v>1</v>
      </c>
      <c r="C96" s="324" t="s">
        <v>38</v>
      </c>
      <c r="D96" s="325" t="s">
        <v>99</v>
      </c>
      <c r="E96" s="325" t="s">
        <v>112</v>
      </c>
      <c r="F96" s="325" t="s">
        <v>106</v>
      </c>
      <c r="G96" s="325" t="s">
        <v>55</v>
      </c>
      <c r="H96" s="325" t="s">
        <v>56</v>
      </c>
      <c r="I96" s="326"/>
    </row>
    <row r="97" spans="1:9" ht="10.5">
      <c r="A97" s="307">
        <v>101</v>
      </c>
      <c r="B97" s="308">
        <v>1</v>
      </c>
      <c r="C97" s="308" t="s">
        <v>38</v>
      </c>
      <c r="D97" s="309" t="s">
        <v>99</v>
      </c>
      <c r="E97" s="309" t="s">
        <v>112</v>
      </c>
      <c r="F97" s="309" t="s">
        <v>107</v>
      </c>
      <c r="G97" s="309" t="s">
        <v>55</v>
      </c>
      <c r="H97" s="309" t="s">
        <v>56</v>
      </c>
      <c r="I97" s="310"/>
    </row>
    <row r="98" spans="1:9" ht="10.5">
      <c r="A98" s="307">
        <v>102</v>
      </c>
      <c r="B98" s="308">
        <v>1</v>
      </c>
      <c r="C98" s="308" t="s">
        <v>38</v>
      </c>
      <c r="D98" s="309" t="s">
        <v>99</v>
      </c>
      <c r="E98" s="309" t="s">
        <v>113</v>
      </c>
      <c r="F98" s="309" t="s">
        <v>109</v>
      </c>
      <c r="G98" s="309" t="s">
        <v>55</v>
      </c>
      <c r="H98" s="309" t="s">
        <v>56</v>
      </c>
      <c r="I98" s="310"/>
    </row>
    <row r="99" spans="1:9" ht="10.5">
      <c r="A99" s="307">
        <v>103</v>
      </c>
      <c r="B99" s="308">
        <v>1</v>
      </c>
      <c r="C99" s="308" t="s">
        <v>38</v>
      </c>
      <c r="D99" s="309" t="s">
        <v>99</v>
      </c>
      <c r="E99" s="309" t="s">
        <v>113</v>
      </c>
      <c r="F99" s="309" t="s">
        <v>110</v>
      </c>
      <c r="G99" s="309" t="s">
        <v>55</v>
      </c>
      <c r="H99" s="309" t="s">
        <v>56</v>
      </c>
      <c r="I99" s="310"/>
    </row>
    <row r="100" spans="1:9" ht="10.5">
      <c r="A100" s="307">
        <v>104</v>
      </c>
      <c r="B100" s="308">
        <v>1</v>
      </c>
      <c r="C100" s="308" t="s">
        <v>38</v>
      </c>
      <c r="D100" s="309" t="s">
        <v>99</v>
      </c>
      <c r="E100" s="309" t="s">
        <v>114</v>
      </c>
      <c r="F100" s="309" t="s">
        <v>109</v>
      </c>
      <c r="G100" s="309" t="s">
        <v>55</v>
      </c>
      <c r="H100" s="309" t="s">
        <v>56</v>
      </c>
      <c r="I100" s="310"/>
    </row>
    <row r="101" spans="1:9" ht="10.5">
      <c r="A101" s="307">
        <v>105</v>
      </c>
      <c r="B101" s="308">
        <v>1</v>
      </c>
      <c r="C101" s="308" t="s">
        <v>38</v>
      </c>
      <c r="D101" s="309" t="s">
        <v>99</v>
      </c>
      <c r="E101" s="309" t="s">
        <v>114</v>
      </c>
      <c r="F101" s="309" t="s">
        <v>110</v>
      </c>
      <c r="G101" s="309" t="s">
        <v>55</v>
      </c>
      <c r="H101" s="309" t="s">
        <v>56</v>
      </c>
      <c r="I101" s="310"/>
    </row>
    <row r="102" spans="1:9" ht="10.5">
      <c r="A102" s="307">
        <v>106</v>
      </c>
      <c r="B102" s="308">
        <v>1</v>
      </c>
      <c r="C102" s="308" t="s">
        <v>46</v>
      </c>
      <c r="D102" s="309" t="s">
        <v>99</v>
      </c>
      <c r="E102" s="309" t="s">
        <v>105</v>
      </c>
      <c r="F102" s="309" t="s">
        <v>115</v>
      </c>
      <c r="G102" s="309" t="s">
        <v>116</v>
      </c>
      <c r="H102" s="309" t="s">
        <v>12</v>
      </c>
      <c r="I102" s="310"/>
    </row>
    <row r="103" spans="1:9" ht="10.5">
      <c r="A103" s="307">
        <v>107</v>
      </c>
      <c r="B103" s="308">
        <v>1</v>
      </c>
      <c r="C103" s="308" t="s">
        <v>46</v>
      </c>
      <c r="D103" s="309" t="s">
        <v>99</v>
      </c>
      <c r="E103" s="309" t="s">
        <v>105</v>
      </c>
      <c r="F103" s="309" t="s">
        <v>117</v>
      </c>
      <c r="G103" s="309" t="s">
        <v>116</v>
      </c>
      <c r="H103" s="309" t="s">
        <v>12</v>
      </c>
      <c r="I103" s="310"/>
    </row>
    <row r="104" spans="1:9" ht="10.5">
      <c r="A104" s="307">
        <v>108</v>
      </c>
      <c r="B104" s="308">
        <v>1</v>
      </c>
      <c r="C104" s="308" t="s">
        <v>46</v>
      </c>
      <c r="D104" s="309" t="s">
        <v>99</v>
      </c>
      <c r="E104" s="309" t="s">
        <v>108</v>
      </c>
      <c r="F104" s="309" t="s">
        <v>118</v>
      </c>
      <c r="G104" s="309" t="s">
        <v>116</v>
      </c>
      <c r="H104" s="309" t="s">
        <v>12</v>
      </c>
      <c r="I104" s="310"/>
    </row>
    <row r="105" spans="1:9" ht="11.25" thickBot="1">
      <c r="A105" s="347">
        <v>109</v>
      </c>
      <c r="B105" s="348">
        <v>1</v>
      </c>
      <c r="C105" s="348" t="s">
        <v>46</v>
      </c>
      <c r="D105" s="349" t="s">
        <v>99</v>
      </c>
      <c r="E105" s="349" t="s">
        <v>108</v>
      </c>
      <c r="F105" s="349" t="s">
        <v>119</v>
      </c>
      <c r="G105" s="349" t="s">
        <v>116</v>
      </c>
      <c r="H105" s="349" t="s">
        <v>12</v>
      </c>
      <c r="I105" s="350"/>
    </row>
    <row r="106" spans="1:9" ht="10.5">
      <c r="A106" s="351">
        <v>110</v>
      </c>
      <c r="B106" s="316">
        <v>1</v>
      </c>
      <c r="C106" s="316" t="s">
        <v>46</v>
      </c>
      <c r="D106" s="317" t="s">
        <v>99</v>
      </c>
      <c r="E106" s="317" t="s">
        <v>111</v>
      </c>
      <c r="F106" s="317" t="s">
        <v>118</v>
      </c>
      <c r="G106" s="317" t="s">
        <v>116</v>
      </c>
      <c r="H106" s="317" t="s">
        <v>12</v>
      </c>
      <c r="I106" s="352"/>
    </row>
    <row r="107" spans="1:9" ht="10.5">
      <c r="A107" s="307">
        <v>111</v>
      </c>
      <c r="B107" s="308">
        <v>1</v>
      </c>
      <c r="C107" s="308" t="s">
        <v>46</v>
      </c>
      <c r="D107" s="309" t="s">
        <v>99</v>
      </c>
      <c r="E107" s="309" t="s">
        <v>111</v>
      </c>
      <c r="F107" s="309" t="s">
        <v>119</v>
      </c>
      <c r="G107" s="309" t="s">
        <v>116</v>
      </c>
      <c r="H107" s="309" t="s">
        <v>12</v>
      </c>
      <c r="I107" s="310"/>
    </row>
    <row r="108" spans="1:9" ht="10.5">
      <c r="A108" s="307">
        <v>112</v>
      </c>
      <c r="B108" s="308">
        <v>1</v>
      </c>
      <c r="C108" s="308" t="s">
        <v>38</v>
      </c>
      <c r="D108" s="309" t="s">
        <v>99</v>
      </c>
      <c r="E108" s="317" t="s">
        <v>380</v>
      </c>
      <c r="F108" s="309" t="s">
        <v>115</v>
      </c>
      <c r="G108" s="309" t="s">
        <v>116</v>
      </c>
      <c r="H108" s="309" t="s">
        <v>12</v>
      </c>
      <c r="I108" s="310"/>
    </row>
    <row r="109" spans="1:9" ht="10.5">
      <c r="A109" s="307">
        <v>113</v>
      </c>
      <c r="B109" s="312">
        <v>1</v>
      </c>
      <c r="C109" s="312" t="s">
        <v>38</v>
      </c>
      <c r="D109" s="313" t="s">
        <v>99</v>
      </c>
      <c r="E109" s="322" t="s">
        <v>380</v>
      </c>
      <c r="F109" s="313" t="s">
        <v>117</v>
      </c>
      <c r="G109" s="309" t="s">
        <v>116</v>
      </c>
      <c r="H109" s="309" t="s">
        <v>12</v>
      </c>
      <c r="I109" s="310"/>
    </row>
    <row r="110" spans="1:9" ht="10.5">
      <c r="A110" s="307">
        <v>114</v>
      </c>
      <c r="B110" s="308">
        <v>1</v>
      </c>
      <c r="C110" s="308" t="s">
        <v>38</v>
      </c>
      <c r="D110" s="309" t="s">
        <v>99</v>
      </c>
      <c r="E110" s="309" t="s">
        <v>379</v>
      </c>
      <c r="F110" s="309" t="s">
        <v>118</v>
      </c>
      <c r="G110" s="309" t="s">
        <v>116</v>
      </c>
      <c r="H110" s="309" t="s">
        <v>12</v>
      </c>
      <c r="I110" s="310"/>
    </row>
    <row r="111" spans="1:9" ht="10.5">
      <c r="A111" s="307">
        <v>115</v>
      </c>
      <c r="B111" s="308">
        <v>1</v>
      </c>
      <c r="C111" s="308" t="s">
        <v>38</v>
      </c>
      <c r="D111" s="309" t="s">
        <v>99</v>
      </c>
      <c r="E111" s="309" t="s">
        <v>379</v>
      </c>
      <c r="F111" s="309" t="s">
        <v>119</v>
      </c>
      <c r="G111" s="309" t="s">
        <v>116</v>
      </c>
      <c r="H111" s="309" t="s">
        <v>12</v>
      </c>
      <c r="I111" s="310"/>
    </row>
    <row r="112" spans="1:9" ht="10.5">
      <c r="A112" s="307">
        <v>116</v>
      </c>
      <c r="B112" s="308">
        <v>1</v>
      </c>
      <c r="C112" s="308" t="s">
        <v>38</v>
      </c>
      <c r="D112" s="309" t="s">
        <v>99</v>
      </c>
      <c r="E112" s="309" t="s">
        <v>378</v>
      </c>
      <c r="F112" s="309" t="s">
        <v>115</v>
      </c>
      <c r="G112" s="309" t="s">
        <v>116</v>
      </c>
      <c r="H112" s="309" t="s">
        <v>12</v>
      </c>
      <c r="I112" s="310"/>
    </row>
    <row r="113" spans="1:9" ht="10.5">
      <c r="A113" s="307">
        <v>117</v>
      </c>
      <c r="B113" s="308">
        <v>1</v>
      </c>
      <c r="C113" s="308" t="s">
        <v>38</v>
      </c>
      <c r="D113" s="309" t="s">
        <v>99</v>
      </c>
      <c r="E113" s="309" t="s">
        <v>378</v>
      </c>
      <c r="F113" s="309" t="s">
        <v>117</v>
      </c>
      <c r="G113" s="309" t="s">
        <v>116</v>
      </c>
      <c r="H113" s="309" t="s">
        <v>12</v>
      </c>
      <c r="I113" s="310"/>
    </row>
    <row r="114" spans="1:9" ht="10.5">
      <c r="A114" s="307">
        <v>118</v>
      </c>
      <c r="B114" s="316">
        <v>1</v>
      </c>
      <c r="C114" s="316" t="s">
        <v>46</v>
      </c>
      <c r="D114" s="317" t="s">
        <v>99</v>
      </c>
      <c r="E114" s="317" t="s">
        <v>112</v>
      </c>
      <c r="F114" s="317" t="s">
        <v>115</v>
      </c>
      <c r="G114" s="309" t="s">
        <v>116</v>
      </c>
      <c r="H114" s="309" t="s">
        <v>12</v>
      </c>
      <c r="I114" s="310"/>
    </row>
    <row r="115" spans="1:9" ht="11.25" thickBot="1">
      <c r="A115" s="318">
        <v>119</v>
      </c>
      <c r="B115" s="319">
        <v>1</v>
      </c>
      <c r="C115" s="319" t="s">
        <v>46</v>
      </c>
      <c r="D115" s="314" t="s">
        <v>99</v>
      </c>
      <c r="E115" s="314" t="s">
        <v>112</v>
      </c>
      <c r="F115" s="314" t="s">
        <v>117</v>
      </c>
      <c r="G115" s="314" t="s">
        <v>116</v>
      </c>
      <c r="H115" s="314" t="s">
        <v>12</v>
      </c>
      <c r="I115" s="320"/>
    </row>
    <row r="116" spans="1:9" ht="10.5">
      <c r="A116" s="351">
        <v>120</v>
      </c>
      <c r="B116" s="316">
        <v>1</v>
      </c>
      <c r="C116" s="316" t="s">
        <v>46</v>
      </c>
      <c r="D116" s="317" t="s">
        <v>99</v>
      </c>
      <c r="E116" s="317" t="s">
        <v>113</v>
      </c>
      <c r="F116" s="317" t="s">
        <v>118</v>
      </c>
      <c r="G116" s="317" t="s">
        <v>116</v>
      </c>
      <c r="H116" s="317" t="s">
        <v>12</v>
      </c>
      <c r="I116" s="352"/>
    </row>
    <row r="117" spans="1:9" ht="10.5">
      <c r="A117" s="307">
        <v>121</v>
      </c>
      <c r="B117" s="308">
        <v>1</v>
      </c>
      <c r="C117" s="308" t="s">
        <v>46</v>
      </c>
      <c r="D117" s="309" t="s">
        <v>99</v>
      </c>
      <c r="E117" s="309" t="s">
        <v>113</v>
      </c>
      <c r="F117" s="309" t="s">
        <v>119</v>
      </c>
      <c r="G117" s="309" t="s">
        <v>116</v>
      </c>
      <c r="H117" s="309" t="s">
        <v>12</v>
      </c>
      <c r="I117" s="310"/>
    </row>
    <row r="118" spans="1:9" ht="10.5">
      <c r="A118" s="307">
        <v>122</v>
      </c>
      <c r="B118" s="308">
        <v>1</v>
      </c>
      <c r="C118" s="308" t="s">
        <v>46</v>
      </c>
      <c r="D118" s="309" t="s">
        <v>99</v>
      </c>
      <c r="E118" s="309" t="s">
        <v>114</v>
      </c>
      <c r="F118" s="309" t="s">
        <v>118</v>
      </c>
      <c r="G118" s="309" t="s">
        <v>116</v>
      </c>
      <c r="H118" s="309" t="s">
        <v>12</v>
      </c>
      <c r="I118" s="310"/>
    </row>
    <row r="119" spans="1:9" ht="10.5">
      <c r="A119" s="307">
        <v>123</v>
      </c>
      <c r="B119" s="308">
        <v>1</v>
      </c>
      <c r="C119" s="308" t="s">
        <v>46</v>
      </c>
      <c r="D119" s="309" t="s">
        <v>99</v>
      </c>
      <c r="E119" s="309" t="s">
        <v>114</v>
      </c>
      <c r="F119" s="309" t="s">
        <v>119</v>
      </c>
      <c r="G119" s="309" t="s">
        <v>116</v>
      </c>
      <c r="H119" s="309" t="s">
        <v>12</v>
      </c>
      <c r="I119" s="310"/>
    </row>
    <row r="120" spans="1:9" ht="136.5">
      <c r="A120" s="160">
        <v>124</v>
      </c>
      <c r="B120" s="28">
        <v>1</v>
      </c>
      <c r="C120" s="28" t="s">
        <v>13</v>
      </c>
      <c r="D120" s="29" t="s">
        <v>120</v>
      </c>
      <c r="E120" s="29" t="s">
        <v>121</v>
      </c>
      <c r="F120" s="29"/>
      <c r="G120" s="29" t="s">
        <v>122</v>
      </c>
      <c r="H120" s="29" t="s">
        <v>12</v>
      </c>
      <c r="I120" s="194" t="s">
        <v>123</v>
      </c>
    </row>
    <row r="121" spans="1:9" ht="10.5">
      <c r="A121" s="160">
        <v>125</v>
      </c>
      <c r="B121" s="28">
        <v>1</v>
      </c>
      <c r="C121" s="28"/>
      <c r="D121" s="29"/>
      <c r="E121" s="29"/>
      <c r="F121" s="29"/>
      <c r="G121" s="29"/>
      <c r="H121" s="295" t="s">
        <v>359</v>
      </c>
      <c r="I121" s="194"/>
    </row>
    <row r="122" spans="1:9" ht="10.5">
      <c r="A122" s="160">
        <v>126</v>
      </c>
      <c r="B122" s="28">
        <v>1</v>
      </c>
      <c r="C122" s="191" t="s">
        <v>38</v>
      </c>
      <c r="D122" s="192" t="s">
        <v>120</v>
      </c>
      <c r="E122" s="192" t="s">
        <v>125</v>
      </c>
      <c r="F122" s="192"/>
      <c r="G122" s="192" t="s">
        <v>126</v>
      </c>
      <c r="H122" s="29" t="s">
        <v>12</v>
      </c>
      <c r="I122" s="194"/>
    </row>
    <row r="123" spans="1:9" ht="52.5">
      <c r="A123" s="160">
        <v>127</v>
      </c>
      <c r="B123" s="28">
        <v>1</v>
      </c>
      <c r="C123" s="28" t="s">
        <v>13</v>
      </c>
      <c r="D123" s="29" t="s">
        <v>289</v>
      </c>
      <c r="E123" s="29" t="s">
        <v>39</v>
      </c>
      <c r="F123" s="29"/>
      <c r="G123" s="29" t="s">
        <v>164</v>
      </c>
      <c r="H123" s="29" t="s">
        <v>12</v>
      </c>
      <c r="I123" s="194" t="s">
        <v>290</v>
      </c>
    </row>
    <row r="124" spans="1:9" ht="52.5">
      <c r="A124" s="160">
        <v>128</v>
      </c>
      <c r="B124" s="28">
        <v>1</v>
      </c>
      <c r="C124" s="28" t="s">
        <v>13</v>
      </c>
      <c r="D124" s="29" t="s">
        <v>291</v>
      </c>
      <c r="E124" s="29" t="s">
        <v>128</v>
      </c>
      <c r="F124" s="29"/>
      <c r="G124" s="29" t="s">
        <v>164</v>
      </c>
      <c r="H124" s="29" t="s">
        <v>12</v>
      </c>
      <c r="I124" s="194" t="s">
        <v>290</v>
      </c>
    </row>
    <row r="125" spans="1:9" ht="189.75" thickBot="1">
      <c r="A125" s="161">
        <v>129</v>
      </c>
      <c r="B125" s="30">
        <v>1</v>
      </c>
      <c r="C125" s="30" t="s">
        <v>13</v>
      </c>
      <c r="D125" s="31" t="s">
        <v>127</v>
      </c>
      <c r="E125" s="31" t="s">
        <v>129</v>
      </c>
      <c r="F125" s="31"/>
      <c r="G125" s="31" t="s">
        <v>177</v>
      </c>
      <c r="H125" s="31" t="s">
        <v>130</v>
      </c>
      <c r="I125" s="284"/>
    </row>
    <row r="126" spans="1:9" ht="157.5">
      <c r="A126" s="190">
        <v>130</v>
      </c>
      <c r="B126" s="191">
        <v>1</v>
      </c>
      <c r="C126" s="191" t="s">
        <v>13</v>
      </c>
      <c r="D126" s="192" t="s">
        <v>127</v>
      </c>
      <c r="E126" s="192" t="s">
        <v>292</v>
      </c>
      <c r="F126" s="192"/>
      <c r="G126" s="192" t="s">
        <v>131</v>
      </c>
      <c r="H126" s="192" t="s">
        <v>132</v>
      </c>
      <c r="I126" s="193"/>
    </row>
    <row r="127" spans="1:9" ht="10.5">
      <c r="A127" s="160">
        <v>131</v>
      </c>
      <c r="B127" s="28">
        <v>1</v>
      </c>
      <c r="C127" s="28"/>
      <c r="D127" s="29"/>
      <c r="E127" s="29"/>
      <c r="F127" s="29"/>
      <c r="G127" s="29"/>
      <c r="H127" s="29" t="s">
        <v>12</v>
      </c>
      <c r="I127" s="194"/>
    </row>
    <row r="128" spans="1:9" ht="84">
      <c r="A128" s="160">
        <v>132</v>
      </c>
      <c r="B128" s="28">
        <v>1</v>
      </c>
      <c r="C128" s="28" t="s">
        <v>293</v>
      </c>
      <c r="D128" s="29" t="s">
        <v>127</v>
      </c>
      <c r="E128" s="29" t="s">
        <v>294</v>
      </c>
      <c r="F128" s="29"/>
      <c r="G128" s="289" t="s">
        <v>295</v>
      </c>
      <c r="H128" s="29" t="s">
        <v>12</v>
      </c>
      <c r="I128" s="194" t="s">
        <v>273</v>
      </c>
    </row>
    <row r="129" spans="1:9" ht="10.5">
      <c r="A129" s="160">
        <v>133</v>
      </c>
      <c r="B129" s="28">
        <v>1</v>
      </c>
      <c r="C129" s="28" t="s">
        <v>293</v>
      </c>
      <c r="D129" s="29" t="s">
        <v>127</v>
      </c>
      <c r="E129" s="29" t="s">
        <v>125</v>
      </c>
      <c r="F129" s="29" t="s">
        <v>133</v>
      </c>
      <c r="G129" s="29" t="s">
        <v>116</v>
      </c>
      <c r="H129" s="29" t="s">
        <v>12</v>
      </c>
      <c r="I129" s="194"/>
    </row>
    <row r="130" spans="1:9" ht="10.5">
      <c r="A130" s="160">
        <v>134</v>
      </c>
      <c r="B130" s="28">
        <v>1</v>
      </c>
      <c r="C130" s="28" t="s">
        <v>293</v>
      </c>
      <c r="D130" s="29" t="s">
        <v>127</v>
      </c>
      <c r="E130" s="29" t="s">
        <v>125</v>
      </c>
      <c r="F130" s="29" t="s">
        <v>134</v>
      </c>
      <c r="G130" s="29" t="s">
        <v>116</v>
      </c>
      <c r="H130" s="29" t="s">
        <v>12</v>
      </c>
      <c r="I130" s="194" t="s">
        <v>273</v>
      </c>
    </row>
    <row r="131" spans="1:9" ht="189">
      <c r="A131" s="160">
        <v>135</v>
      </c>
      <c r="B131" s="28">
        <v>1</v>
      </c>
      <c r="C131" s="28" t="s">
        <v>13</v>
      </c>
      <c r="D131" s="29" t="s">
        <v>296</v>
      </c>
      <c r="E131" s="29" t="s">
        <v>129</v>
      </c>
      <c r="F131" s="29"/>
      <c r="G131" s="29" t="s">
        <v>177</v>
      </c>
      <c r="H131" s="29" t="s">
        <v>135</v>
      </c>
      <c r="I131" s="194"/>
    </row>
    <row r="132" spans="1:9" ht="157.5">
      <c r="A132" s="160">
        <v>136</v>
      </c>
      <c r="B132" s="191">
        <v>1</v>
      </c>
      <c r="C132" s="191" t="s">
        <v>13</v>
      </c>
      <c r="D132" s="290" t="s">
        <v>296</v>
      </c>
      <c r="E132" s="192" t="s">
        <v>292</v>
      </c>
      <c r="F132" s="192"/>
      <c r="G132" s="192" t="s">
        <v>131</v>
      </c>
      <c r="H132" s="29" t="s">
        <v>136</v>
      </c>
      <c r="I132" s="194"/>
    </row>
    <row r="133" spans="1:9" ht="10.5">
      <c r="A133" s="160">
        <v>137</v>
      </c>
      <c r="B133" s="28">
        <v>1</v>
      </c>
      <c r="C133" s="28"/>
      <c r="D133" s="29"/>
      <c r="E133" s="29"/>
      <c r="F133" s="29"/>
      <c r="G133" s="29"/>
      <c r="H133" s="29" t="s">
        <v>12</v>
      </c>
      <c r="I133" s="194"/>
    </row>
    <row r="134" spans="1:9" ht="84">
      <c r="A134" s="160">
        <v>138</v>
      </c>
      <c r="B134" s="28">
        <v>1</v>
      </c>
      <c r="C134" s="28" t="s">
        <v>293</v>
      </c>
      <c r="D134" s="29" t="s">
        <v>296</v>
      </c>
      <c r="E134" s="29" t="s">
        <v>294</v>
      </c>
      <c r="F134" s="29"/>
      <c r="G134" s="289" t="s">
        <v>295</v>
      </c>
      <c r="H134" s="29" t="s">
        <v>12</v>
      </c>
      <c r="I134" s="194" t="s">
        <v>297</v>
      </c>
    </row>
    <row r="135" spans="1:9" ht="11.25" thickBot="1">
      <c r="A135" s="272">
        <v>139</v>
      </c>
      <c r="B135" s="273">
        <v>1</v>
      </c>
      <c r="C135" s="273" t="s">
        <v>293</v>
      </c>
      <c r="D135" s="290" t="s">
        <v>296</v>
      </c>
      <c r="E135" s="13" t="s">
        <v>125</v>
      </c>
      <c r="F135" s="13" t="s">
        <v>133</v>
      </c>
      <c r="G135" s="13" t="s">
        <v>116</v>
      </c>
      <c r="H135" s="13" t="s">
        <v>12</v>
      </c>
      <c r="I135" s="274"/>
    </row>
    <row r="136" spans="1:9" ht="10.5">
      <c r="A136" s="285">
        <v>140</v>
      </c>
      <c r="B136" s="286">
        <v>1</v>
      </c>
      <c r="C136" s="286" t="s">
        <v>293</v>
      </c>
      <c r="D136" s="287" t="s">
        <v>296</v>
      </c>
      <c r="E136" s="287" t="s">
        <v>125</v>
      </c>
      <c r="F136" s="287" t="s">
        <v>134</v>
      </c>
      <c r="G136" s="287" t="s">
        <v>116</v>
      </c>
      <c r="H136" s="287" t="s">
        <v>12</v>
      </c>
      <c r="I136" s="288" t="s">
        <v>297</v>
      </c>
    </row>
    <row r="137" spans="1:9" ht="189">
      <c r="A137" s="190">
        <v>141</v>
      </c>
      <c r="B137" s="191">
        <v>1</v>
      </c>
      <c r="C137" s="191" t="s">
        <v>13</v>
      </c>
      <c r="D137" s="192" t="s">
        <v>298</v>
      </c>
      <c r="E137" s="192" t="s">
        <v>129</v>
      </c>
      <c r="F137" s="192"/>
      <c r="G137" s="192" t="s">
        <v>177</v>
      </c>
      <c r="H137" s="192" t="s">
        <v>137</v>
      </c>
      <c r="I137" s="193"/>
    </row>
    <row r="138" spans="1:9" ht="157.5">
      <c r="A138" s="160">
        <v>142</v>
      </c>
      <c r="B138" s="28">
        <v>1</v>
      </c>
      <c r="C138" s="191" t="s">
        <v>13</v>
      </c>
      <c r="D138" s="29" t="s">
        <v>298</v>
      </c>
      <c r="E138" s="192" t="s">
        <v>292</v>
      </c>
      <c r="F138" s="192"/>
      <c r="G138" s="192" t="s">
        <v>131</v>
      </c>
      <c r="H138" s="29" t="s">
        <v>138</v>
      </c>
      <c r="I138" s="194" t="s">
        <v>297</v>
      </c>
    </row>
    <row r="139" spans="1:9" ht="10.5">
      <c r="A139" s="160">
        <v>143</v>
      </c>
      <c r="B139" s="28">
        <v>1</v>
      </c>
      <c r="C139" s="28"/>
      <c r="D139" s="29"/>
      <c r="E139" s="29"/>
      <c r="F139" s="29"/>
      <c r="G139" s="29"/>
      <c r="H139" s="29" t="s">
        <v>12</v>
      </c>
      <c r="I139" s="194"/>
    </row>
    <row r="140" spans="1:9" ht="84">
      <c r="A140" s="160">
        <v>144</v>
      </c>
      <c r="B140" s="28">
        <v>1</v>
      </c>
      <c r="C140" s="28" t="s">
        <v>293</v>
      </c>
      <c r="D140" s="29" t="s">
        <v>298</v>
      </c>
      <c r="E140" s="29" t="s">
        <v>294</v>
      </c>
      <c r="F140" s="29"/>
      <c r="G140" s="289" t="s">
        <v>295</v>
      </c>
      <c r="H140" s="29" t="s">
        <v>12</v>
      </c>
      <c r="I140" s="194" t="s">
        <v>297</v>
      </c>
    </row>
    <row r="141" spans="1:9" ht="10.5">
      <c r="A141" s="160">
        <v>145</v>
      </c>
      <c r="B141" s="28">
        <v>1</v>
      </c>
      <c r="C141" s="28" t="s">
        <v>293</v>
      </c>
      <c r="D141" s="29" t="s">
        <v>298</v>
      </c>
      <c r="E141" s="29" t="s">
        <v>125</v>
      </c>
      <c r="F141" s="29" t="s">
        <v>133</v>
      </c>
      <c r="G141" s="29" t="s">
        <v>116</v>
      </c>
      <c r="H141" s="29" t="s">
        <v>12</v>
      </c>
      <c r="I141" s="194"/>
    </row>
    <row r="142" spans="1:9" ht="10.5">
      <c r="A142" s="160">
        <v>146</v>
      </c>
      <c r="B142" s="28">
        <v>1</v>
      </c>
      <c r="C142" s="28" t="s">
        <v>293</v>
      </c>
      <c r="D142" s="29" t="s">
        <v>298</v>
      </c>
      <c r="E142" s="29" t="s">
        <v>125</v>
      </c>
      <c r="F142" s="29" t="s">
        <v>134</v>
      </c>
      <c r="G142" s="29" t="s">
        <v>116</v>
      </c>
      <c r="H142" s="29" t="s">
        <v>12</v>
      </c>
      <c r="I142" s="194"/>
    </row>
    <row r="143" spans="1:9" ht="189">
      <c r="A143" s="160">
        <v>147</v>
      </c>
      <c r="B143" s="28">
        <v>1</v>
      </c>
      <c r="C143" s="28" t="s">
        <v>13</v>
      </c>
      <c r="D143" s="29" t="s">
        <v>299</v>
      </c>
      <c r="E143" s="29" t="s">
        <v>129</v>
      </c>
      <c r="F143" s="29"/>
      <c r="G143" s="29" t="s">
        <v>177</v>
      </c>
      <c r="H143" s="29" t="s">
        <v>101</v>
      </c>
      <c r="I143" s="194"/>
    </row>
    <row r="144" spans="1:9" ht="157.5">
      <c r="A144" s="160">
        <v>148</v>
      </c>
      <c r="B144" s="28">
        <v>1</v>
      </c>
      <c r="C144" s="191" t="s">
        <v>13</v>
      </c>
      <c r="D144" s="29" t="s">
        <v>299</v>
      </c>
      <c r="E144" s="192" t="s">
        <v>292</v>
      </c>
      <c r="F144" s="192"/>
      <c r="G144" s="192" t="s">
        <v>131</v>
      </c>
      <c r="H144" s="29" t="s">
        <v>12</v>
      </c>
      <c r="I144" s="194"/>
    </row>
    <row r="145" spans="1:9" ht="11.25" thickBot="1">
      <c r="A145" s="272">
        <v>149</v>
      </c>
      <c r="B145" s="273">
        <v>1</v>
      </c>
      <c r="C145" s="30"/>
      <c r="D145" s="31"/>
      <c r="E145" s="31"/>
      <c r="F145" s="31"/>
      <c r="G145" s="31"/>
      <c r="H145" s="31" t="s">
        <v>12</v>
      </c>
      <c r="I145" s="284"/>
    </row>
    <row r="146" spans="1:9" ht="84">
      <c r="A146" s="285">
        <v>150</v>
      </c>
      <c r="B146" s="286">
        <v>1</v>
      </c>
      <c r="C146" s="191" t="s">
        <v>293</v>
      </c>
      <c r="D146" s="192" t="s">
        <v>299</v>
      </c>
      <c r="E146" s="192" t="s">
        <v>294</v>
      </c>
      <c r="F146" s="192"/>
      <c r="G146" s="291" t="s">
        <v>295</v>
      </c>
      <c r="H146" s="192" t="s">
        <v>12</v>
      </c>
      <c r="I146" s="193" t="s">
        <v>297</v>
      </c>
    </row>
    <row r="147" spans="1:9" ht="10.5">
      <c r="A147" s="160">
        <v>151</v>
      </c>
      <c r="B147" s="28">
        <v>1</v>
      </c>
      <c r="C147" s="28" t="s">
        <v>293</v>
      </c>
      <c r="D147" s="29" t="s">
        <v>299</v>
      </c>
      <c r="E147" s="29" t="s">
        <v>125</v>
      </c>
      <c r="F147" s="29" t="s">
        <v>133</v>
      </c>
      <c r="G147" s="29" t="s">
        <v>116</v>
      </c>
      <c r="H147" s="29" t="s">
        <v>12</v>
      </c>
      <c r="I147" s="194"/>
    </row>
    <row r="148" spans="1:9" ht="10.5">
      <c r="A148" s="160">
        <v>152</v>
      </c>
      <c r="B148" s="28">
        <v>1</v>
      </c>
      <c r="C148" s="28" t="s">
        <v>293</v>
      </c>
      <c r="D148" s="29" t="s">
        <v>299</v>
      </c>
      <c r="E148" s="29" t="s">
        <v>125</v>
      </c>
      <c r="F148" s="29" t="s">
        <v>134</v>
      </c>
      <c r="G148" s="29" t="s">
        <v>116</v>
      </c>
      <c r="H148" s="29" t="s">
        <v>12</v>
      </c>
      <c r="I148" s="194" t="s">
        <v>297</v>
      </c>
    </row>
    <row r="149" spans="1:9" ht="189">
      <c r="A149" s="160">
        <v>153</v>
      </c>
      <c r="B149" s="28">
        <v>1</v>
      </c>
      <c r="C149" s="28" t="s">
        <v>13</v>
      </c>
      <c r="D149" s="29" t="s">
        <v>300</v>
      </c>
      <c r="E149" s="29" t="s">
        <v>129</v>
      </c>
      <c r="F149" s="29"/>
      <c r="G149" s="29" t="s">
        <v>177</v>
      </c>
      <c r="H149" s="29" t="s">
        <v>139</v>
      </c>
      <c r="I149" s="194"/>
    </row>
    <row r="150" spans="1:9" ht="157.5">
      <c r="A150" s="160">
        <v>154</v>
      </c>
      <c r="B150" s="28">
        <v>1</v>
      </c>
      <c r="C150" s="191" t="s">
        <v>13</v>
      </c>
      <c r="D150" s="29" t="s">
        <v>300</v>
      </c>
      <c r="E150" s="192" t="s">
        <v>292</v>
      </c>
      <c r="F150" s="192"/>
      <c r="G150" s="192" t="s">
        <v>131</v>
      </c>
      <c r="H150" s="29" t="s">
        <v>140</v>
      </c>
      <c r="I150" s="194"/>
    </row>
    <row r="151" spans="1:9" ht="10.5">
      <c r="A151" s="160">
        <v>155</v>
      </c>
      <c r="B151" s="28">
        <v>1</v>
      </c>
      <c r="C151" s="28"/>
      <c r="D151" s="29"/>
      <c r="E151" s="29"/>
      <c r="F151" s="29"/>
      <c r="G151" s="29"/>
      <c r="H151" s="29" t="s">
        <v>12</v>
      </c>
      <c r="I151" s="194"/>
    </row>
    <row r="152" spans="1:9" ht="84">
      <c r="A152" s="160">
        <v>156</v>
      </c>
      <c r="B152" s="28">
        <v>1</v>
      </c>
      <c r="C152" s="28" t="s">
        <v>293</v>
      </c>
      <c r="D152" s="29" t="s">
        <v>300</v>
      </c>
      <c r="E152" s="29" t="s">
        <v>294</v>
      </c>
      <c r="F152" s="29"/>
      <c r="G152" s="289" t="s">
        <v>295</v>
      </c>
      <c r="H152" s="29" t="s">
        <v>12</v>
      </c>
      <c r="I152" s="194" t="s">
        <v>297</v>
      </c>
    </row>
    <row r="153" spans="1:9" ht="10.5">
      <c r="A153" s="160">
        <v>157</v>
      </c>
      <c r="B153" s="28">
        <v>1</v>
      </c>
      <c r="C153" s="28" t="s">
        <v>293</v>
      </c>
      <c r="D153" s="29" t="s">
        <v>300</v>
      </c>
      <c r="E153" s="29" t="s">
        <v>125</v>
      </c>
      <c r="F153" s="29" t="s">
        <v>133</v>
      </c>
      <c r="G153" s="29" t="s">
        <v>116</v>
      </c>
      <c r="H153" s="29" t="s">
        <v>12</v>
      </c>
      <c r="I153" s="194"/>
    </row>
    <row r="154" spans="1:9" ht="10.5">
      <c r="A154" s="160">
        <v>158</v>
      </c>
      <c r="B154" s="28">
        <v>1</v>
      </c>
      <c r="C154" s="28" t="s">
        <v>293</v>
      </c>
      <c r="D154" s="29" t="s">
        <v>300</v>
      </c>
      <c r="E154" s="29" t="s">
        <v>125</v>
      </c>
      <c r="F154" s="29" t="s">
        <v>134</v>
      </c>
      <c r="G154" s="29" t="s">
        <v>116</v>
      </c>
      <c r="H154" s="29" t="s">
        <v>12</v>
      </c>
      <c r="I154" s="194" t="s">
        <v>297</v>
      </c>
    </row>
    <row r="155" spans="1:9" ht="189.75" thickBot="1">
      <c r="A155" s="161">
        <v>159</v>
      </c>
      <c r="B155" s="30">
        <v>1</v>
      </c>
      <c r="C155" s="30" t="s">
        <v>13</v>
      </c>
      <c r="D155" s="31" t="s">
        <v>301</v>
      </c>
      <c r="E155" s="31" t="s">
        <v>129</v>
      </c>
      <c r="F155" s="31"/>
      <c r="G155" s="31" t="s">
        <v>177</v>
      </c>
      <c r="H155" s="297" t="s">
        <v>360</v>
      </c>
      <c r="I155" s="284"/>
    </row>
    <row r="156" spans="1:9" ht="157.5">
      <c r="A156" s="285">
        <v>160</v>
      </c>
      <c r="B156" s="286">
        <v>1</v>
      </c>
      <c r="C156" s="191" t="s">
        <v>13</v>
      </c>
      <c r="D156" s="192" t="s">
        <v>301</v>
      </c>
      <c r="E156" s="192" t="s">
        <v>292</v>
      </c>
      <c r="F156" s="192"/>
      <c r="G156" s="192" t="s">
        <v>131</v>
      </c>
      <c r="H156" s="287" t="s">
        <v>140</v>
      </c>
      <c r="I156" s="288"/>
    </row>
    <row r="157" spans="1:9" ht="10.5">
      <c r="A157" s="160">
        <v>161</v>
      </c>
      <c r="B157" s="28">
        <v>1</v>
      </c>
      <c r="C157" s="28"/>
      <c r="D157" s="29"/>
      <c r="E157" s="29"/>
      <c r="F157" s="29"/>
      <c r="G157" s="29"/>
      <c r="H157" s="29" t="s">
        <v>12</v>
      </c>
      <c r="I157" s="194"/>
    </row>
    <row r="158" spans="1:9" ht="10.5">
      <c r="A158" s="160">
        <v>162</v>
      </c>
      <c r="B158" s="28">
        <v>1</v>
      </c>
      <c r="C158" s="28" t="s">
        <v>293</v>
      </c>
      <c r="D158" s="29" t="s">
        <v>301</v>
      </c>
      <c r="E158" s="29" t="s">
        <v>302</v>
      </c>
      <c r="F158" s="29"/>
      <c r="G158" s="29" t="s">
        <v>116</v>
      </c>
      <c r="H158" s="29" t="s">
        <v>12</v>
      </c>
      <c r="I158" s="194"/>
    </row>
    <row r="159" spans="1:9" ht="10.5">
      <c r="A159" s="160">
        <v>163</v>
      </c>
      <c r="B159" s="28">
        <v>1</v>
      </c>
      <c r="C159" s="28" t="s">
        <v>293</v>
      </c>
      <c r="D159" s="29" t="s">
        <v>301</v>
      </c>
      <c r="E159" s="29" t="s">
        <v>165</v>
      </c>
      <c r="F159" s="29"/>
      <c r="G159" s="29" t="s">
        <v>116</v>
      </c>
      <c r="H159" s="29" t="s">
        <v>12</v>
      </c>
      <c r="I159" s="194"/>
    </row>
    <row r="160" spans="1:9" ht="10.5">
      <c r="A160" s="160">
        <v>164</v>
      </c>
      <c r="B160" s="28">
        <v>1</v>
      </c>
      <c r="C160" s="28" t="s">
        <v>293</v>
      </c>
      <c r="D160" s="29" t="s">
        <v>301</v>
      </c>
      <c r="E160" s="29" t="s">
        <v>166</v>
      </c>
      <c r="F160" s="29"/>
      <c r="G160" s="29" t="s">
        <v>116</v>
      </c>
      <c r="H160" s="29" t="s">
        <v>12</v>
      </c>
      <c r="I160" s="194"/>
    </row>
    <row r="161" spans="1:9" ht="10.5">
      <c r="A161" s="160">
        <v>165</v>
      </c>
      <c r="B161" s="28">
        <v>1</v>
      </c>
      <c r="C161" s="28" t="s">
        <v>293</v>
      </c>
      <c r="D161" s="29" t="s">
        <v>301</v>
      </c>
      <c r="E161" s="29" t="s">
        <v>167</v>
      </c>
      <c r="F161" s="29"/>
      <c r="G161" s="29" t="s">
        <v>116</v>
      </c>
      <c r="H161" s="29" t="s">
        <v>12</v>
      </c>
      <c r="I161" s="194"/>
    </row>
    <row r="162" spans="1:9" ht="10.5">
      <c r="A162" s="160">
        <v>166</v>
      </c>
      <c r="B162" s="28">
        <v>1</v>
      </c>
      <c r="C162" s="28" t="s">
        <v>293</v>
      </c>
      <c r="D162" s="29" t="s">
        <v>301</v>
      </c>
      <c r="E162" s="29" t="s">
        <v>168</v>
      </c>
      <c r="F162" s="29"/>
      <c r="G162" s="29" t="s">
        <v>116</v>
      </c>
      <c r="H162" s="29" t="s">
        <v>12</v>
      </c>
      <c r="I162" s="194"/>
    </row>
    <row r="163" spans="1:9" ht="126">
      <c r="A163" s="160">
        <v>167</v>
      </c>
      <c r="B163" s="28">
        <v>1</v>
      </c>
      <c r="C163" s="28" t="s">
        <v>13</v>
      </c>
      <c r="D163" s="29" t="s">
        <v>303</v>
      </c>
      <c r="E163" s="13" t="s">
        <v>129</v>
      </c>
      <c r="F163" s="13"/>
      <c r="G163" s="13" t="s">
        <v>304</v>
      </c>
      <c r="H163" s="295" t="s">
        <v>361</v>
      </c>
      <c r="I163" s="194"/>
    </row>
    <row r="164" spans="1:9" ht="157.5">
      <c r="A164" s="160">
        <v>168</v>
      </c>
      <c r="B164" s="28">
        <v>1</v>
      </c>
      <c r="C164" s="28" t="s">
        <v>13</v>
      </c>
      <c r="D164" s="29" t="s">
        <v>303</v>
      </c>
      <c r="E164" s="29" t="s">
        <v>292</v>
      </c>
      <c r="F164" s="29"/>
      <c r="G164" s="29" t="s">
        <v>305</v>
      </c>
      <c r="H164" s="29" t="s">
        <v>140</v>
      </c>
      <c r="I164" s="194"/>
    </row>
    <row r="165" spans="1:9" ht="11.25" thickBot="1">
      <c r="A165" s="272">
        <v>169</v>
      </c>
      <c r="B165" s="273">
        <v>1</v>
      </c>
      <c r="C165" s="273"/>
      <c r="D165" s="13"/>
      <c r="E165" s="13"/>
      <c r="F165" s="13"/>
      <c r="G165" s="13"/>
      <c r="H165" s="13" t="s">
        <v>12</v>
      </c>
      <c r="I165" s="274"/>
    </row>
    <row r="166" spans="1:9" ht="10.5">
      <c r="A166" s="275">
        <v>170</v>
      </c>
      <c r="B166" s="276">
        <v>1</v>
      </c>
      <c r="C166" s="276" t="s">
        <v>293</v>
      </c>
      <c r="D166" s="277" t="s">
        <v>303</v>
      </c>
      <c r="E166" s="277" t="s">
        <v>302</v>
      </c>
      <c r="F166" s="277"/>
      <c r="G166" s="277" t="s">
        <v>116</v>
      </c>
      <c r="H166" s="277" t="s">
        <v>12</v>
      </c>
      <c r="I166" s="278"/>
    </row>
    <row r="167" spans="1:9" ht="10.5">
      <c r="A167" s="160">
        <v>171</v>
      </c>
      <c r="B167" s="28">
        <v>1</v>
      </c>
      <c r="C167" s="28" t="s">
        <v>293</v>
      </c>
      <c r="D167" s="29" t="s">
        <v>169</v>
      </c>
      <c r="E167" s="29" t="s">
        <v>165</v>
      </c>
      <c r="F167" s="29"/>
      <c r="G167" s="29" t="s">
        <v>116</v>
      </c>
      <c r="H167" s="29" t="s">
        <v>12</v>
      </c>
      <c r="I167" s="194"/>
    </row>
    <row r="168" spans="1:9" ht="10.5">
      <c r="A168" s="160">
        <v>172</v>
      </c>
      <c r="B168" s="28">
        <v>1</v>
      </c>
      <c r="C168" s="28" t="s">
        <v>293</v>
      </c>
      <c r="D168" s="29" t="s">
        <v>169</v>
      </c>
      <c r="E168" s="29" t="s">
        <v>166</v>
      </c>
      <c r="F168" s="29"/>
      <c r="G168" s="29" t="s">
        <v>116</v>
      </c>
      <c r="H168" s="29" t="s">
        <v>12</v>
      </c>
      <c r="I168" s="194"/>
    </row>
    <row r="169" spans="1:9" ht="10.5">
      <c r="A169" s="160">
        <v>173</v>
      </c>
      <c r="B169" s="28">
        <v>1</v>
      </c>
      <c r="C169" s="28" t="s">
        <v>293</v>
      </c>
      <c r="D169" s="29" t="s">
        <v>169</v>
      </c>
      <c r="E169" s="29" t="s">
        <v>167</v>
      </c>
      <c r="F169" s="29"/>
      <c r="G169" s="29" t="s">
        <v>116</v>
      </c>
      <c r="H169" s="29" t="s">
        <v>12</v>
      </c>
      <c r="I169" s="194"/>
    </row>
    <row r="170" spans="1:9" ht="10.5">
      <c r="A170" s="160">
        <v>174</v>
      </c>
      <c r="B170" s="28">
        <v>1</v>
      </c>
      <c r="C170" s="28" t="s">
        <v>293</v>
      </c>
      <c r="D170" s="29" t="s">
        <v>169</v>
      </c>
      <c r="E170" s="29" t="s">
        <v>168</v>
      </c>
      <c r="F170" s="29"/>
      <c r="G170" s="29" t="s">
        <v>116</v>
      </c>
      <c r="H170" s="29" t="s">
        <v>12</v>
      </c>
      <c r="I170" s="194"/>
    </row>
    <row r="171" spans="1:9" ht="10.5">
      <c r="A171" s="307">
        <v>175</v>
      </c>
      <c r="B171" s="308">
        <v>1</v>
      </c>
      <c r="C171" s="308" t="s">
        <v>46</v>
      </c>
      <c r="D171" s="309" t="s">
        <v>99</v>
      </c>
      <c r="E171" s="309" t="s">
        <v>142</v>
      </c>
      <c r="F171" s="309" t="s">
        <v>377</v>
      </c>
      <c r="G171" s="309" t="s">
        <v>116</v>
      </c>
      <c r="H171" s="309" t="s">
        <v>12</v>
      </c>
      <c r="I171" s="321"/>
    </row>
    <row r="172" spans="1:9" ht="10.5">
      <c r="A172" s="160">
        <v>176</v>
      </c>
      <c r="B172" s="28">
        <v>1</v>
      </c>
      <c r="C172" s="28" t="s">
        <v>46</v>
      </c>
      <c r="D172" s="29" t="s">
        <v>306</v>
      </c>
      <c r="E172" s="29" t="s">
        <v>307</v>
      </c>
      <c r="F172" s="29" t="s">
        <v>308</v>
      </c>
      <c r="G172" s="29" t="s">
        <v>116</v>
      </c>
      <c r="H172" s="29" t="s">
        <v>143</v>
      </c>
      <c r="I172" s="194"/>
    </row>
    <row r="173" spans="1:9" ht="10.5">
      <c r="A173" s="160">
        <v>177</v>
      </c>
      <c r="B173" s="28">
        <v>1</v>
      </c>
      <c r="C173" s="28" t="s">
        <v>46</v>
      </c>
      <c r="D173" s="29" t="s">
        <v>306</v>
      </c>
      <c r="E173" s="29" t="s">
        <v>307</v>
      </c>
      <c r="F173" s="29" t="s">
        <v>309</v>
      </c>
      <c r="G173" s="29" t="s">
        <v>116</v>
      </c>
      <c r="H173" s="29" t="s">
        <v>144</v>
      </c>
      <c r="I173" s="194"/>
    </row>
    <row r="174" spans="1:9" ht="10.5">
      <c r="A174" s="160">
        <v>178</v>
      </c>
      <c r="B174" s="28">
        <v>1</v>
      </c>
      <c r="C174" s="28" t="s">
        <v>46</v>
      </c>
      <c r="D174" s="29" t="s">
        <v>306</v>
      </c>
      <c r="E174" s="29" t="s">
        <v>307</v>
      </c>
      <c r="F174" s="29" t="s">
        <v>310</v>
      </c>
      <c r="G174" s="29" t="s">
        <v>116</v>
      </c>
      <c r="H174" s="29" t="s">
        <v>143</v>
      </c>
      <c r="I174" s="194"/>
    </row>
    <row r="175" spans="1:9" ht="11.25" thickBot="1">
      <c r="A175" s="280">
        <v>179</v>
      </c>
      <c r="B175" s="281">
        <v>1</v>
      </c>
      <c r="C175" s="281" t="s">
        <v>46</v>
      </c>
      <c r="D175" s="282" t="s">
        <v>306</v>
      </c>
      <c r="E175" s="282" t="s">
        <v>307</v>
      </c>
      <c r="F175" s="282" t="s">
        <v>311</v>
      </c>
      <c r="G175" s="282" t="s">
        <v>116</v>
      </c>
      <c r="H175" s="282" t="s">
        <v>143</v>
      </c>
      <c r="I175" s="283"/>
    </row>
    <row r="176" spans="1:9" ht="10.5">
      <c r="A176" s="190">
        <v>180</v>
      </c>
      <c r="B176" s="191">
        <v>1</v>
      </c>
      <c r="C176" s="191" t="s">
        <v>293</v>
      </c>
      <c r="D176" s="192" t="s">
        <v>312</v>
      </c>
      <c r="E176" s="192" t="s">
        <v>307</v>
      </c>
      <c r="F176" s="192"/>
      <c r="G176" s="192" t="s">
        <v>116</v>
      </c>
      <c r="H176" s="298" t="s">
        <v>362</v>
      </c>
      <c r="I176" s="193"/>
    </row>
    <row r="177" spans="1:9" ht="31.5">
      <c r="A177" s="160">
        <v>181</v>
      </c>
      <c r="B177" s="28">
        <v>1</v>
      </c>
      <c r="C177" s="28" t="s">
        <v>293</v>
      </c>
      <c r="D177" s="29" t="s">
        <v>313</v>
      </c>
      <c r="E177" s="29" t="s">
        <v>307</v>
      </c>
      <c r="F177" s="29" t="s">
        <v>314</v>
      </c>
      <c r="G177" s="289" t="s">
        <v>315</v>
      </c>
      <c r="H177" s="29" t="s">
        <v>56</v>
      </c>
      <c r="I177" s="194"/>
    </row>
    <row r="178" spans="1:9" ht="31.5">
      <c r="A178" s="160">
        <v>182</v>
      </c>
      <c r="B178" s="28">
        <v>1</v>
      </c>
      <c r="C178" s="28" t="s">
        <v>293</v>
      </c>
      <c r="D178" s="29" t="s">
        <v>313</v>
      </c>
      <c r="E178" s="29" t="s">
        <v>307</v>
      </c>
      <c r="F178" s="29" t="s">
        <v>316</v>
      </c>
      <c r="G178" s="289" t="s">
        <v>315</v>
      </c>
      <c r="H178" s="29" t="s">
        <v>56</v>
      </c>
      <c r="I178" s="194"/>
    </row>
    <row r="179" spans="1:9" ht="31.5">
      <c r="A179" s="160">
        <v>183</v>
      </c>
      <c r="B179" s="28">
        <v>1</v>
      </c>
      <c r="C179" s="28" t="s">
        <v>293</v>
      </c>
      <c r="D179" s="29" t="s">
        <v>313</v>
      </c>
      <c r="E179" s="29" t="s">
        <v>307</v>
      </c>
      <c r="F179" s="29" t="s">
        <v>317</v>
      </c>
      <c r="G179" s="289" t="s">
        <v>315</v>
      </c>
      <c r="H179" s="29" t="s">
        <v>56</v>
      </c>
      <c r="I179" s="194"/>
    </row>
    <row r="180" spans="1:9" ht="31.5">
      <c r="A180" s="160">
        <v>184</v>
      </c>
      <c r="B180" s="28">
        <v>1</v>
      </c>
      <c r="C180" s="28" t="s">
        <v>293</v>
      </c>
      <c r="D180" s="29" t="s">
        <v>313</v>
      </c>
      <c r="E180" s="29" t="s">
        <v>307</v>
      </c>
      <c r="F180" s="29" t="s">
        <v>318</v>
      </c>
      <c r="G180" s="289" t="s">
        <v>315</v>
      </c>
      <c r="H180" s="29" t="s">
        <v>56</v>
      </c>
      <c r="I180" s="194"/>
    </row>
    <row r="181" spans="1:9" ht="21">
      <c r="A181" s="160">
        <v>185</v>
      </c>
      <c r="B181" s="28">
        <v>1</v>
      </c>
      <c r="C181" s="28" t="s">
        <v>293</v>
      </c>
      <c r="D181" s="29" t="s">
        <v>319</v>
      </c>
      <c r="E181" s="29" t="s">
        <v>320</v>
      </c>
      <c r="F181" s="29" t="s">
        <v>321</v>
      </c>
      <c r="G181" s="289" t="s">
        <v>315</v>
      </c>
      <c r="H181" s="29" t="s">
        <v>56</v>
      </c>
      <c r="I181" s="194"/>
    </row>
    <row r="182" spans="1:9" ht="21">
      <c r="A182" s="160">
        <v>186</v>
      </c>
      <c r="B182" s="28">
        <v>1</v>
      </c>
      <c r="C182" s="28" t="s">
        <v>293</v>
      </c>
      <c r="D182" s="29" t="s">
        <v>319</v>
      </c>
      <c r="E182" s="29" t="s">
        <v>320</v>
      </c>
      <c r="F182" s="29" t="s">
        <v>321</v>
      </c>
      <c r="G182" s="289" t="s">
        <v>315</v>
      </c>
      <c r="H182" s="29" t="s">
        <v>145</v>
      </c>
      <c r="I182" s="194"/>
    </row>
    <row r="183" spans="1:9" ht="10.5">
      <c r="A183" s="160">
        <v>187</v>
      </c>
      <c r="B183" s="28">
        <v>1</v>
      </c>
      <c r="C183" s="28" t="s">
        <v>293</v>
      </c>
      <c r="D183" s="29" t="s">
        <v>322</v>
      </c>
      <c r="E183" s="29" t="s">
        <v>307</v>
      </c>
      <c r="F183" s="292" t="s">
        <v>323</v>
      </c>
      <c r="G183" s="29" t="s">
        <v>116</v>
      </c>
      <c r="H183" s="295" t="s">
        <v>359</v>
      </c>
      <c r="I183" s="194"/>
    </row>
    <row r="184" spans="1:9" ht="10.5">
      <c r="A184" s="160">
        <v>188</v>
      </c>
      <c r="B184" s="28">
        <v>1</v>
      </c>
      <c r="C184" s="28" t="s">
        <v>293</v>
      </c>
      <c r="D184" s="29" t="s">
        <v>322</v>
      </c>
      <c r="E184" s="29" t="s">
        <v>307</v>
      </c>
      <c r="F184" s="29" t="s">
        <v>324</v>
      </c>
      <c r="G184" s="29" t="s">
        <v>116</v>
      </c>
      <c r="H184" s="295" t="s">
        <v>359</v>
      </c>
      <c r="I184" s="194"/>
    </row>
    <row r="185" spans="1:9" ht="11.25" thickBot="1">
      <c r="A185" s="272">
        <v>189</v>
      </c>
      <c r="B185" s="273">
        <v>1</v>
      </c>
      <c r="C185" s="273" t="s">
        <v>293</v>
      </c>
      <c r="D185" s="13" t="s">
        <v>322</v>
      </c>
      <c r="E185" s="13" t="s">
        <v>307</v>
      </c>
      <c r="F185" s="13" t="s">
        <v>309</v>
      </c>
      <c r="G185" s="13" t="s">
        <v>116</v>
      </c>
      <c r="H185" s="299" t="s">
        <v>359</v>
      </c>
      <c r="I185" s="274"/>
    </row>
    <row r="186" spans="1:9" ht="10.5">
      <c r="A186" s="275">
        <v>190</v>
      </c>
      <c r="B186" s="276">
        <v>1</v>
      </c>
      <c r="C186" s="276" t="s">
        <v>293</v>
      </c>
      <c r="D186" s="277" t="s">
        <v>322</v>
      </c>
      <c r="E186" s="277" t="s">
        <v>307</v>
      </c>
      <c r="F186" s="277" t="s">
        <v>308</v>
      </c>
      <c r="G186" s="277" t="s">
        <v>116</v>
      </c>
      <c r="H186" s="300" t="s">
        <v>359</v>
      </c>
      <c r="I186" s="278"/>
    </row>
    <row r="187" spans="1:9" ht="147">
      <c r="A187" s="160">
        <v>191</v>
      </c>
      <c r="B187" s="28">
        <v>1</v>
      </c>
      <c r="C187" s="28" t="s">
        <v>293</v>
      </c>
      <c r="D187" s="29" t="s">
        <v>325</v>
      </c>
      <c r="E187" s="29" t="s">
        <v>292</v>
      </c>
      <c r="F187" s="29"/>
      <c r="G187" s="29" t="s">
        <v>326</v>
      </c>
      <c r="H187" s="29" t="s">
        <v>146</v>
      </c>
      <c r="I187" s="194"/>
    </row>
    <row r="188" spans="1:9" ht="10.5">
      <c r="A188" s="160">
        <v>192</v>
      </c>
      <c r="B188" s="28">
        <v>1</v>
      </c>
      <c r="C188" s="28"/>
      <c r="D188" s="29"/>
      <c r="E188" s="29"/>
      <c r="F188" s="29"/>
      <c r="G188" s="29"/>
      <c r="H188" s="29" t="s">
        <v>12</v>
      </c>
      <c r="I188" s="194"/>
    </row>
    <row r="189" spans="1:9" ht="10.5">
      <c r="A189" s="160">
        <v>193</v>
      </c>
      <c r="B189" s="28">
        <v>1</v>
      </c>
      <c r="C189" s="28" t="s">
        <v>293</v>
      </c>
      <c r="D189" s="29" t="s">
        <v>325</v>
      </c>
      <c r="E189" s="29" t="s">
        <v>307</v>
      </c>
      <c r="F189" s="29" t="s">
        <v>327</v>
      </c>
      <c r="G189" s="29" t="s">
        <v>116</v>
      </c>
      <c r="H189" s="29" t="s">
        <v>143</v>
      </c>
      <c r="I189" s="194"/>
    </row>
    <row r="190" spans="1:9" ht="10.5">
      <c r="A190" s="160">
        <v>194</v>
      </c>
      <c r="B190" s="28">
        <v>1</v>
      </c>
      <c r="C190" s="28" t="s">
        <v>293</v>
      </c>
      <c r="D190" s="29" t="s">
        <v>325</v>
      </c>
      <c r="E190" s="29" t="s">
        <v>307</v>
      </c>
      <c r="F190" s="29" t="s">
        <v>328</v>
      </c>
      <c r="G190" s="29" t="s">
        <v>116</v>
      </c>
      <c r="H190" s="29" t="s">
        <v>143</v>
      </c>
      <c r="I190" s="194"/>
    </row>
    <row r="191" spans="1:9" ht="10.5">
      <c r="A191" s="160">
        <v>195</v>
      </c>
      <c r="B191" s="28">
        <v>1</v>
      </c>
      <c r="C191" s="28"/>
      <c r="D191" s="29"/>
      <c r="E191" s="29"/>
      <c r="F191" s="29"/>
      <c r="G191" s="29"/>
      <c r="H191" s="295" t="s">
        <v>363</v>
      </c>
      <c r="I191" s="194"/>
    </row>
    <row r="192" spans="1:9" ht="10.5">
      <c r="A192" s="160">
        <v>196</v>
      </c>
      <c r="B192" s="28">
        <v>1</v>
      </c>
      <c r="C192" s="28"/>
      <c r="D192" s="29"/>
      <c r="E192" s="29"/>
      <c r="F192" s="29"/>
      <c r="G192" s="29"/>
      <c r="H192" s="29" t="s">
        <v>12</v>
      </c>
      <c r="I192" s="194"/>
    </row>
    <row r="193" spans="1:9" ht="10.5">
      <c r="A193" s="307">
        <v>197</v>
      </c>
      <c r="B193" s="308">
        <v>1</v>
      </c>
      <c r="C193" s="308" t="s">
        <v>293</v>
      </c>
      <c r="D193" s="309" t="s">
        <v>399</v>
      </c>
      <c r="E193" s="309" t="s">
        <v>307</v>
      </c>
      <c r="F193" s="309" t="s">
        <v>329</v>
      </c>
      <c r="G193" s="309" t="s">
        <v>116</v>
      </c>
      <c r="H193" s="361" t="s">
        <v>359</v>
      </c>
      <c r="I193" s="321"/>
    </row>
    <row r="194" spans="1:9" ht="10.5">
      <c r="A194" s="307">
        <v>198</v>
      </c>
      <c r="B194" s="308">
        <v>1</v>
      </c>
      <c r="C194" s="308" t="s">
        <v>293</v>
      </c>
      <c r="D194" s="309" t="s">
        <v>399</v>
      </c>
      <c r="E194" s="309" t="s">
        <v>307</v>
      </c>
      <c r="F194" s="309" t="s">
        <v>330</v>
      </c>
      <c r="G194" s="309" t="s">
        <v>116</v>
      </c>
      <c r="H194" s="361" t="s">
        <v>359</v>
      </c>
      <c r="I194" s="321"/>
    </row>
    <row r="195" spans="1:9" ht="11.25" thickBot="1">
      <c r="A195" s="347">
        <v>199</v>
      </c>
      <c r="B195" s="348">
        <v>1</v>
      </c>
      <c r="C195" s="348" t="s">
        <v>293</v>
      </c>
      <c r="D195" s="349" t="s">
        <v>398</v>
      </c>
      <c r="E195" s="349" t="s">
        <v>307</v>
      </c>
      <c r="F195" s="349" t="s">
        <v>331</v>
      </c>
      <c r="G195" s="349" t="s">
        <v>116</v>
      </c>
      <c r="H195" s="362" t="s">
        <v>359</v>
      </c>
      <c r="I195" s="363"/>
    </row>
    <row r="196" spans="1:9" ht="10.5">
      <c r="A196" s="323">
        <v>200</v>
      </c>
      <c r="B196" s="324">
        <v>1</v>
      </c>
      <c r="C196" s="324" t="s">
        <v>293</v>
      </c>
      <c r="D196" s="325" t="s">
        <v>398</v>
      </c>
      <c r="E196" s="325" t="s">
        <v>307</v>
      </c>
      <c r="F196" s="325" t="s">
        <v>332</v>
      </c>
      <c r="G196" s="325" t="s">
        <v>116</v>
      </c>
      <c r="H196" s="364" t="s">
        <v>359</v>
      </c>
      <c r="I196" s="358"/>
    </row>
    <row r="197" spans="1:9" ht="10.5">
      <c r="A197" s="160">
        <v>201</v>
      </c>
      <c r="B197" s="28">
        <v>1</v>
      </c>
      <c r="C197" s="28"/>
      <c r="D197" s="29" t="s">
        <v>399</v>
      </c>
      <c r="E197" s="292" t="s">
        <v>400</v>
      </c>
      <c r="F197" s="292"/>
      <c r="G197" s="292" t="s">
        <v>178</v>
      </c>
      <c r="H197" s="295" t="s">
        <v>364</v>
      </c>
      <c r="I197" s="194"/>
    </row>
    <row r="198" spans="1:9" ht="10.5">
      <c r="A198" s="307">
        <v>202</v>
      </c>
      <c r="B198" s="308">
        <v>1</v>
      </c>
      <c r="C198" s="308" t="s">
        <v>293</v>
      </c>
      <c r="D198" s="309" t="s">
        <v>399</v>
      </c>
      <c r="E198" s="309" t="s">
        <v>333</v>
      </c>
      <c r="F198" s="309"/>
      <c r="G198" s="309" t="s">
        <v>334</v>
      </c>
      <c r="H198" s="309" t="s">
        <v>12</v>
      </c>
      <c r="I198" s="321"/>
    </row>
    <row r="199" spans="1:9" ht="10.5">
      <c r="A199" s="160">
        <v>203</v>
      </c>
      <c r="B199" s="28">
        <v>1</v>
      </c>
      <c r="C199" s="28"/>
      <c r="D199" s="29"/>
      <c r="E199" s="29"/>
      <c r="F199" s="29"/>
      <c r="G199" s="29"/>
      <c r="H199" s="295" t="s">
        <v>365</v>
      </c>
      <c r="I199" s="194"/>
    </row>
    <row r="200" spans="1:9" ht="136.5">
      <c r="A200" s="160">
        <v>204</v>
      </c>
      <c r="B200" s="28">
        <v>1</v>
      </c>
      <c r="C200" s="28" t="s">
        <v>13</v>
      </c>
      <c r="D200" s="29" t="s">
        <v>335</v>
      </c>
      <c r="E200" s="29" t="s">
        <v>336</v>
      </c>
      <c r="F200" s="29"/>
      <c r="G200" s="29" t="s">
        <v>256</v>
      </c>
      <c r="H200" s="295" t="s">
        <v>366</v>
      </c>
      <c r="I200" s="194"/>
    </row>
    <row r="201" spans="1:9" ht="115.5">
      <c r="A201" s="307">
        <v>205</v>
      </c>
      <c r="B201" s="308">
        <v>1</v>
      </c>
      <c r="C201" s="308" t="s">
        <v>13</v>
      </c>
      <c r="D201" s="309" t="s">
        <v>404</v>
      </c>
      <c r="E201" s="309" t="s">
        <v>409</v>
      </c>
      <c r="F201" s="309"/>
      <c r="G201" s="367" t="s">
        <v>410</v>
      </c>
      <c r="H201" s="309" t="s">
        <v>150</v>
      </c>
      <c r="I201" s="321"/>
    </row>
    <row r="202" spans="1:9" ht="10.5">
      <c r="A202" s="160">
        <v>206</v>
      </c>
      <c r="B202" s="28">
        <v>1</v>
      </c>
      <c r="C202" s="28" t="s">
        <v>337</v>
      </c>
      <c r="D202" s="29" t="s">
        <v>338</v>
      </c>
      <c r="E202" s="29" t="s">
        <v>339</v>
      </c>
      <c r="F202" s="29" t="s">
        <v>340</v>
      </c>
      <c r="G202" s="289" t="s">
        <v>249</v>
      </c>
      <c r="H202" s="295" t="s">
        <v>362</v>
      </c>
      <c r="I202" s="194"/>
    </row>
    <row r="203" spans="1:9" ht="10.5">
      <c r="A203" s="307">
        <v>207</v>
      </c>
      <c r="B203" s="308">
        <v>1</v>
      </c>
      <c r="C203" s="308" t="s">
        <v>337</v>
      </c>
      <c r="D203" s="309" t="s">
        <v>404</v>
      </c>
      <c r="E203" s="309" t="s">
        <v>170</v>
      </c>
      <c r="F203" s="309" t="s">
        <v>371</v>
      </c>
      <c r="G203" s="367" t="s">
        <v>407</v>
      </c>
      <c r="H203" s="361" t="s">
        <v>359</v>
      </c>
      <c r="I203" s="321"/>
    </row>
    <row r="204" spans="1:9" ht="10.5">
      <c r="A204" s="307">
        <v>208</v>
      </c>
      <c r="B204" s="308">
        <v>1</v>
      </c>
      <c r="C204" s="308" t="s">
        <v>337</v>
      </c>
      <c r="D204" s="309" t="s">
        <v>405</v>
      </c>
      <c r="E204" s="309" t="s">
        <v>170</v>
      </c>
      <c r="F204" s="309" t="s">
        <v>373</v>
      </c>
      <c r="G204" s="367" t="s">
        <v>408</v>
      </c>
      <c r="H204" s="361" t="s">
        <v>359</v>
      </c>
      <c r="I204" s="321"/>
    </row>
    <row r="205" spans="1:9" ht="11.25" thickBot="1">
      <c r="A205" s="280">
        <v>209</v>
      </c>
      <c r="B205" s="281">
        <v>1</v>
      </c>
      <c r="C205" s="281" t="s">
        <v>337</v>
      </c>
      <c r="D205" s="282" t="s">
        <v>338</v>
      </c>
      <c r="E205" s="282" t="s">
        <v>343</v>
      </c>
      <c r="F205" s="282" t="s">
        <v>340</v>
      </c>
      <c r="G205" s="293" t="s">
        <v>249</v>
      </c>
      <c r="H205" s="297" t="s">
        <v>359</v>
      </c>
      <c r="I205" s="283"/>
    </row>
    <row r="206" spans="1:9" ht="10.5">
      <c r="A206" s="351">
        <v>210</v>
      </c>
      <c r="B206" s="316">
        <v>1</v>
      </c>
      <c r="C206" s="316" t="s">
        <v>337</v>
      </c>
      <c r="D206" s="317" t="s">
        <v>404</v>
      </c>
      <c r="E206" s="317" t="s">
        <v>170</v>
      </c>
      <c r="F206" s="317" t="s">
        <v>406</v>
      </c>
      <c r="G206" s="365" t="s">
        <v>407</v>
      </c>
      <c r="H206" s="366" t="s">
        <v>359</v>
      </c>
      <c r="I206" s="353"/>
    </row>
    <row r="207" spans="1:9" ht="10.5">
      <c r="A207" s="160">
        <v>211</v>
      </c>
      <c r="B207" s="28">
        <v>1</v>
      </c>
      <c r="C207" s="28" t="s">
        <v>337</v>
      </c>
      <c r="D207" s="29" t="s">
        <v>338</v>
      </c>
      <c r="E207" s="29" t="s">
        <v>341</v>
      </c>
      <c r="F207" s="29" t="s">
        <v>344</v>
      </c>
      <c r="G207" s="289" t="s">
        <v>249</v>
      </c>
      <c r="H207" s="295" t="s">
        <v>359</v>
      </c>
      <c r="I207" s="194"/>
    </row>
    <row r="208" spans="1:9" ht="115.5">
      <c r="A208" s="307">
        <v>212</v>
      </c>
      <c r="B208" s="308">
        <v>1</v>
      </c>
      <c r="C208" s="308" t="s">
        <v>337</v>
      </c>
      <c r="D208" s="309" t="s">
        <v>415</v>
      </c>
      <c r="E208" s="309" t="s">
        <v>409</v>
      </c>
      <c r="F208" s="309"/>
      <c r="G208" s="367" t="s">
        <v>410</v>
      </c>
      <c r="H208" s="309" t="s">
        <v>367</v>
      </c>
      <c r="I208" s="321"/>
    </row>
    <row r="209" spans="1:9" ht="10.5">
      <c r="A209" s="160">
        <v>213</v>
      </c>
      <c r="B209" s="28">
        <v>1</v>
      </c>
      <c r="C209" s="28" t="s">
        <v>337</v>
      </c>
      <c r="D209" s="29" t="s">
        <v>338</v>
      </c>
      <c r="E209" s="29" t="s">
        <v>343</v>
      </c>
      <c r="F209" s="29" t="s">
        <v>344</v>
      </c>
      <c r="G209" s="289" t="s">
        <v>249</v>
      </c>
      <c r="H209" s="295" t="s">
        <v>362</v>
      </c>
      <c r="I209" s="194"/>
    </row>
    <row r="210" spans="1:9" ht="10.5">
      <c r="A210" s="307">
        <v>214</v>
      </c>
      <c r="B210" s="308">
        <v>1</v>
      </c>
      <c r="C210" s="308" t="s">
        <v>337</v>
      </c>
      <c r="D210" s="309" t="s">
        <v>415</v>
      </c>
      <c r="E210" s="309" t="s">
        <v>170</v>
      </c>
      <c r="F210" s="309" t="s">
        <v>371</v>
      </c>
      <c r="G210" s="367" t="s">
        <v>407</v>
      </c>
      <c r="H210" s="361" t="s">
        <v>359</v>
      </c>
      <c r="I210" s="321"/>
    </row>
    <row r="211" spans="1:9" ht="10.5">
      <c r="A211" s="307">
        <v>215</v>
      </c>
      <c r="B211" s="308">
        <v>1</v>
      </c>
      <c r="C211" s="308" t="s">
        <v>337</v>
      </c>
      <c r="D211" s="309" t="s">
        <v>415</v>
      </c>
      <c r="E211" s="309" t="s">
        <v>170</v>
      </c>
      <c r="F211" s="309" t="s">
        <v>373</v>
      </c>
      <c r="G211" s="367" t="s">
        <v>408</v>
      </c>
      <c r="H211" s="361" t="s">
        <v>359</v>
      </c>
      <c r="I211" s="321"/>
    </row>
    <row r="212" spans="1:9" ht="10.5">
      <c r="A212" s="160">
        <v>216</v>
      </c>
      <c r="B212" s="28">
        <v>1</v>
      </c>
      <c r="C212" s="28" t="s">
        <v>337</v>
      </c>
      <c r="D212" s="29" t="s">
        <v>338</v>
      </c>
      <c r="E212" s="29" t="s">
        <v>342</v>
      </c>
      <c r="F212" s="29" t="s">
        <v>345</v>
      </c>
      <c r="G212" s="289" t="s">
        <v>249</v>
      </c>
      <c r="H212" s="295" t="s">
        <v>359</v>
      </c>
      <c r="I212" s="194"/>
    </row>
    <row r="213" spans="1:9" ht="10.5">
      <c r="A213" s="307">
        <v>217</v>
      </c>
      <c r="B213" s="308">
        <v>1</v>
      </c>
      <c r="C213" s="308" t="s">
        <v>337</v>
      </c>
      <c r="D213" s="309" t="s">
        <v>415</v>
      </c>
      <c r="E213" s="309" t="s">
        <v>170</v>
      </c>
      <c r="F213" s="309" t="s">
        <v>406</v>
      </c>
      <c r="G213" s="367" t="s">
        <v>408</v>
      </c>
      <c r="H213" s="361" t="s">
        <v>359</v>
      </c>
      <c r="I213" s="321"/>
    </row>
    <row r="214" spans="1:9" ht="10.5">
      <c r="A214" s="160">
        <v>218</v>
      </c>
      <c r="B214" s="28">
        <v>1</v>
      </c>
      <c r="C214" s="28" t="s">
        <v>38</v>
      </c>
      <c r="D214" s="29" t="s">
        <v>346</v>
      </c>
      <c r="E214" s="29" t="s">
        <v>347</v>
      </c>
      <c r="F214" s="29"/>
      <c r="G214" s="29" t="s">
        <v>348</v>
      </c>
      <c r="H214" s="295" t="s">
        <v>359</v>
      </c>
      <c r="I214" s="194"/>
    </row>
    <row r="215" spans="1:9" ht="11.25" thickBot="1">
      <c r="A215" s="311">
        <v>219</v>
      </c>
      <c r="B215" s="369">
        <v>1</v>
      </c>
      <c r="C215" s="316" t="s">
        <v>13</v>
      </c>
      <c r="D215" s="309" t="s">
        <v>415</v>
      </c>
      <c r="E215" s="290"/>
      <c r="F215" s="290"/>
      <c r="G215" s="192"/>
      <c r="H215" s="295" t="s">
        <v>368</v>
      </c>
      <c r="I215" s="194"/>
    </row>
    <row r="216" spans="1:9" ht="10.5">
      <c r="A216" s="285">
        <v>220</v>
      </c>
      <c r="B216" s="286">
        <v>1</v>
      </c>
      <c r="C216" s="286" t="s">
        <v>38</v>
      </c>
      <c r="D216" s="287" t="s">
        <v>151</v>
      </c>
      <c r="E216" s="287" t="s">
        <v>125</v>
      </c>
      <c r="F216" s="287"/>
      <c r="G216" s="287" t="s">
        <v>152</v>
      </c>
      <c r="H216" s="301" t="s">
        <v>362</v>
      </c>
      <c r="I216" s="288"/>
    </row>
    <row r="217" spans="1:9" ht="10.5">
      <c r="A217" s="160">
        <v>221</v>
      </c>
      <c r="B217" s="28">
        <v>1</v>
      </c>
      <c r="C217" s="28"/>
      <c r="D217" s="29"/>
      <c r="E217" s="29"/>
      <c r="F217" s="29"/>
      <c r="G217" s="29"/>
      <c r="H217" s="29" t="s">
        <v>12</v>
      </c>
      <c r="I217" s="194"/>
    </row>
    <row r="218" spans="1:9" ht="10.5">
      <c r="A218" s="160">
        <v>222</v>
      </c>
      <c r="B218" s="28">
        <v>1</v>
      </c>
      <c r="C218" s="28"/>
      <c r="D218" s="29"/>
      <c r="E218" s="29"/>
      <c r="F218" s="29"/>
      <c r="G218" s="29"/>
      <c r="H218" s="29" t="s">
        <v>12</v>
      </c>
      <c r="I218" s="194"/>
    </row>
    <row r="219" spans="1:9" ht="10.5">
      <c r="A219" s="160">
        <v>223</v>
      </c>
      <c r="B219" s="28">
        <v>1</v>
      </c>
      <c r="C219" s="28"/>
      <c r="D219" s="29"/>
      <c r="E219" s="29"/>
      <c r="F219" s="29"/>
      <c r="G219" s="29"/>
      <c r="H219" s="29" t="s">
        <v>12</v>
      </c>
      <c r="I219" s="194"/>
    </row>
    <row r="220" spans="1:9" ht="10.5">
      <c r="A220" s="160">
        <v>224</v>
      </c>
      <c r="B220" s="28">
        <v>1</v>
      </c>
      <c r="C220" s="28"/>
      <c r="D220" s="29"/>
      <c r="E220" s="29"/>
      <c r="F220" s="29"/>
      <c r="G220" s="29"/>
      <c r="H220" s="29" t="s">
        <v>12</v>
      </c>
      <c r="I220" s="194"/>
    </row>
    <row r="221" spans="1:9" ht="10.5">
      <c r="A221" s="160">
        <v>225</v>
      </c>
      <c r="B221" s="28">
        <v>1</v>
      </c>
      <c r="C221" s="28"/>
      <c r="D221" s="29"/>
      <c r="E221" s="29"/>
      <c r="F221" s="29"/>
      <c r="G221" s="29"/>
      <c r="H221" s="29" t="s">
        <v>12</v>
      </c>
      <c r="I221" s="194"/>
    </row>
    <row r="222" spans="1:9" ht="10.5">
      <c r="A222" s="160">
        <v>226</v>
      </c>
      <c r="B222" s="28">
        <v>1</v>
      </c>
      <c r="C222" s="28"/>
      <c r="D222" s="29"/>
      <c r="E222" s="29"/>
      <c r="F222" s="29"/>
      <c r="G222" s="29"/>
      <c r="H222" s="295" t="s">
        <v>369</v>
      </c>
      <c r="I222" s="194"/>
    </row>
    <row r="223" spans="1:9" ht="10.5">
      <c r="A223" s="160">
        <v>227</v>
      </c>
      <c r="B223" s="28">
        <v>1</v>
      </c>
      <c r="C223" s="28"/>
      <c r="D223" s="29"/>
      <c r="E223" s="29"/>
      <c r="F223" s="29"/>
      <c r="G223" s="29"/>
      <c r="H223" s="29" t="s">
        <v>12</v>
      </c>
      <c r="I223" s="194"/>
    </row>
    <row r="224" spans="1:9" ht="10.5">
      <c r="A224" s="160">
        <v>228</v>
      </c>
      <c r="B224" s="28">
        <v>1</v>
      </c>
      <c r="C224" s="28"/>
      <c r="D224" s="29"/>
      <c r="E224" s="29"/>
      <c r="F224" s="29"/>
      <c r="G224" s="29"/>
      <c r="H224" s="29" t="s">
        <v>12</v>
      </c>
      <c r="I224" s="194"/>
    </row>
    <row r="225" spans="1:9" ht="11.25" thickBot="1">
      <c r="A225" s="272">
        <v>229</v>
      </c>
      <c r="B225" s="273">
        <v>1</v>
      </c>
      <c r="C225" s="273"/>
      <c r="D225" s="13"/>
      <c r="E225" s="13"/>
      <c r="F225" s="13"/>
      <c r="G225" s="13"/>
      <c r="H225" s="299" t="s">
        <v>370</v>
      </c>
      <c r="I225" s="274"/>
    </row>
    <row r="226" spans="1:9" ht="10.5">
      <c r="A226" s="275">
        <v>230</v>
      </c>
      <c r="B226" s="276">
        <v>1</v>
      </c>
      <c r="C226" s="276"/>
      <c r="D226" s="277"/>
      <c r="E226" s="277"/>
      <c r="F226" s="277"/>
      <c r="G226" s="277"/>
      <c r="H226" s="277" t="s">
        <v>12</v>
      </c>
      <c r="I226" s="278"/>
    </row>
    <row r="227" spans="1:9" ht="10.5">
      <c r="A227" s="160">
        <v>231</v>
      </c>
      <c r="B227" s="28">
        <v>1</v>
      </c>
      <c r="C227" s="28"/>
      <c r="D227" s="29"/>
      <c r="E227" s="29"/>
      <c r="F227" s="29"/>
      <c r="G227" s="29"/>
      <c r="H227" s="29" t="s">
        <v>12</v>
      </c>
      <c r="I227" s="194"/>
    </row>
    <row r="228" spans="1:9" ht="10.5">
      <c r="A228" s="160">
        <v>232</v>
      </c>
      <c r="B228" s="28">
        <v>1</v>
      </c>
      <c r="C228" s="28"/>
      <c r="D228" s="29"/>
      <c r="E228" s="29"/>
      <c r="F228" s="29"/>
      <c r="G228" s="29"/>
      <c r="H228" s="29" t="s">
        <v>12</v>
      </c>
      <c r="I228" s="194"/>
    </row>
    <row r="229" spans="1:9" ht="10.5">
      <c r="A229" s="160">
        <v>233</v>
      </c>
      <c r="B229" s="28">
        <v>1</v>
      </c>
      <c r="C229" s="28"/>
      <c r="D229" s="29"/>
      <c r="E229" s="29"/>
      <c r="F229" s="29"/>
      <c r="G229" s="29"/>
      <c r="H229" s="29" t="s">
        <v>12</v>
      </c>
      <c r="I229" s="194"/>
    </row>
    <row r="230" spans="1:9" ht="10.5">
      <c r="A230" s="160">
        <v>234</v>
      </c>
      <c r="B230" s="28">
        <v>1</v>
      </c>
      <c r="C230" s="28"/>
      <c r="D230" s="29"/>
      <c r="E230" s="29"/>
      <c r="F230" s="29"/>
      <c r="G230" s="29"/>
      <c r="H230" s="29" t="s">
        <v>12</v>
      </c>
      <c r="I230" s="194"/>
    </row>
    <row r="231" spans="1:9" ht="10.5">
      <c r="A231" s="160">
        <v>235</v>
      </c>
      <c r="B231" s="28">
        <v>1</v>
      </c>
      <c r="C231" s="28"/>
      <c r="D231" s="29"/>
      <c r="E231" s="29"/>
      <c r="F231" s="29"/>
      <c r="G231" s="29"/>
      <c r="H231" s="29" t="s">
        <v>12</v>
      </c>
      <c r="I231" s="194"/>
    </row>
    <row r="232" spans="1:9" ht="10.5">
      <c r="A232" s="160">
        <v>236</v>
      </c>
      <c r="B232" s="28">
        <v>1</v>
      </c>
      <c r="C232" s="28"/>
      <c r="D232" s="29"/>
      <c r="E232" s="29"/>
      <c r="F232" s="29"/>
      <c r="G232" s="29"/>
      <c r="H232" s="29" t="s">
        <v>12</v>
      </c>
      <c r="I232" s="194"/>
    </row>
    <row r="233" spans="1:9" ht="10.5">
      <c r="A233" s="160">
        <v>237</v>
      </c>
      <c r="B233" s="28">
        <v>1</v>
      </c>
      <c r="C233" s="28"/>
      <c r="D233" s="29"/>
      <c r="E233" s="29"/>
      <c r="F233" s="29"/>
      <c r="G233" s="29"/>
      <c r="H233" s="29" t="s">
        <v>12</v>
      </c>
      <c r="I233" s="194"/>
    </row>
    <row r="234" spans="1:9" ht="10.5">
      <c r="A234" s="160">
        <v>238</v>
      </c>
      <c r="B234" s="28">
        <v>1</v>
      </c>
      <c r="C234" s="28"/>
      <c r="D234" s="29"/>
      <c r="E234" s="29"/>
      <c r="F234" s="29"/>
      <c r="G234" s="29"/>
      <c r="H234" s="29" t="s">
        <v>12</v>
      </c>
      <c r="I234" s="194"/>
    </row>
    <row r="235" spans="1:9" ht="11.25" thickBot="1">
      <c r="A235" s="280">
        <v>239</v>
      </c>
      <c r="B235" s="281">
        <v>1</v>
      </c>
      <c r="C235" s="281"/>
      <c r="D235" s="282"/>
      <c r="E235" s="282"/>
      <c r="F235" s="282"/>
      <c r="G235" s="282"/>
      <c r="H235" s="282" t="s">
        <v>12</v>
      </c>
      <c r="I235" s="283"/>
    </row>
    <row r="236" spans="1:9" ht="10.5">
      <c r="A236" s="190">
        <v>240</v>
      </c>
      <c r="B236" s="191">
        <v>1</v>
      </c>
      <c r="C236" s="191"/>
      <c r="D236" s="192"/>
      <c r="E236" s="192"/>
      <c r="F236" s="192"/>
      <c r="G236" s="192"/>
      <c r="H236" s="192" t="s">
        <v>12</v>
      </c>
      <c r="I236" s="193"/>
    </row>
    <row r="237" spans="1:9" ht="10.5">
      <c r="A237" s="160">
        <v>241</v>
      </c>
      <c r="B237" s="28">
        <v>1</v>
      </c>
      <c r="C237" s="28"/>
      <c r="D237" s="29"/>
      <c r="E237" s="29"/>
      <c r="F237" s="29"/>
      <c r="G237" s="29"/>
      <c r="H237" s="29" t="s">
        <v>12</v>
      </c>
      <c r="I237" s="194"/>
    </row>
    <row r="238" spans="1:9" ht="10.5">
      <c r="A238" s="160">
        <v>242</v>
      </c>
      <c r="B238" s="28">
        <v>1</v>
      </c>
      <c r="C238" s="28"/>
      <c r="D238" s="29"/>
      <c r="E238" s="29"/>
      <c r="F238" s="29"/>
      <c r="G238" s="29"/>
      <c r="H238" s="29" t="s">
        <v>12</v>
      </c>
      <c r="I238" s="194"/>
    </row>
    <row r="239" spans="1:9" ht="10.5">
      <c r="A239" s="160">
        <v>243</v>
      </c>
      <c r="B239" s="28">
        <v>1</v>
      </c>
      <c r="C239" s="28"/>
      <c r="D239" s="29"/>
      <c r="E239" s="29"/>
      <c r="F239" s="29"/>
      <c r="G239" s="29"/>
      <c r="H239" s="29" t="s">
        <v>12</v>
      </c>
      <c r="I239" s="194"/>
    </row>
    <row r="240" spans="1:9" ht="10.5">
      <c r="A240" s="160">
        <v>244</v>
      </c>
      <c r="B240" s="28">
        <v>1</v>
      </c>
      <c r="C240" s="28"/>
      <c r="D240" s="29"/>
      <c r="E240" s="29"/>
      <c r="F240" s="29"/>
      <c r="G240" s="29"/>
      <c r="H240" s="29" t="s">
        <v>12</v>
      </c>
      <c r="I240" s="194"/>
    </row>
    <row r="241" spans="1:9" ht="10.5">
      <c r="A241" s="160">
        <v>245</v>
      </c>
      <c r="B241" s="28">
        <v>1</v>
      </c>
      <c r="C241" s="28"/>
      <c r="D241" s="29"/>
      <c r="E241" s="29"/>
      <c r="F241" s="29"/>
      <c r="G241" s="29"/>
      <c r="H241" s="29" t="s">
        <v>12</v>
      </c>
      <c r="I241" s="194"/>
    </row>
    <row r="242" spans="1:9" ht="10.5">
      <c r="A242" s="160">
        <v>246</v>
      </c>
      <c r="B242" s="28">
        <v>1</v>
      </c>
      <c r="C242" s="28"/>
      <c r="D242" s="29"/>
      <c r="E242" s="29"/>
      <c r="F242" s="29"/>
      <c r="G242" s="29"/>
      <c r="H242" s="29" t="s">
        <v>12</v>
      </c>
      <c r="I242" s="194"/>
    </row>
    <row r="243" spans="1:9" ht="10.5">
      <c r="A243" s="160">
        <v>247</v>
      </c>
      <c r="B243" s="28">
        <v>1</v>
      </c>
      <c r="C243" s="28"/>
      <c r="D243" s="29"/>
      <c r="E243" s="29"/>
      <c r="F243" s="29"/>
      <c r="G243" s="29"/>
      <c r="H243" s="29" t="s">
        <v>12</v>
      </c>
      <c r="I243" s="194"/>
    </row>
    <row r="244" spans="1:9" ht="10.5">
      <c r="A244" s="160">
        <v>248</v>
      </c>
      <c r="B244" s="28">
        <v>1</v>
      </c>
      <c r="C244" s="28"/>
      <c r="D244" s="29"/>
      <c r="E244" s="29"/>
      <c r="F244" s="29"/>
      <c r="G244" s="29"/>
      <c r="H244" s="29" t="s">
        <v>12</v>
      </c>
      <c r="I244" s="194"/>
    </row>
    <row r="245" spans="1:9" ht="11.25" thickBot="1">
      <c r="A245" s="272">
        <v>249</v>
      </c>
      <c r="B245" s="273">
        <v>1</v>
      </c>
      <c r="C245" s="273"/>
      <c r="D245" s="13"/>
      <c r="E245" s="13"/>
      <c r="F245" s="13"/>
      <c r="G245" s="13"/>
      <c r="H245" s="13" t="s">
        <v>12</v>
      </c>
      <c r="I245" s="274"/>
    </row>
    <row r="246" spans="1:9" ht="10.5">
      <c r="A246" s="275">
        <v>250</v>
      </c>
      <c r="B246" s="276">
        <v>1</v>
      </c>
      <c r="C246" s="276"/>
      <c r="D246" s="277"/>
      <c r="E246" s="277"/>
      <c r="F246" s="277"/>
      <c r="G246" s="277"/>
      <c r="H246" s="277" t="s">
        <v>12</v>
      </c>
      <c r="I246" s="278"/>
    </row>
    <row r="247" spans="1:9" ht="10.5">
      <c r="A247" s="160">
        <v>251</v>
      </c>
      <c r="B247" s="28">
        <v>1</v>
      </c>
      <c r="C247" s="28"/>
      <c r="D247" s="29"/>
      <c r="E247" s="29"/>
      <c r="F247" s="29"/>
      <c r="G247" s="29"/>
      <c r="H247" s="29" t="s">
        <v>12</v>
      </c>
      <c r="I247" s="194"/>
    </row>
    <row r="248" spans="1:9" ht="10.5">
      <c r="A248" s="160">
        <v>252</v>
      </c>
      <c r="B248" s="28">
        <v>1</v>
      </c>
      <c r="C248" s="28"/>
      <c r="D248" s="29"/>
      <c r="E248" s="29"/>
      <c r="F248" s="29"/>
      <c r="G248" s="29"/>
      <c r="H248" s="29" t="s">
        <v>12</v>
      </c>
      <c r="I248" s="194"/>
    </row>
    <row r="249" spans="1:9" ht="10.5">
      <c r="A249" s="160">
        <v>253</v>
      </c>
      <c r="B249" s="28">
        <v>1</v>
      </c>
      <c r="C249" s="28"/>
      <c r="D249" s="29"/>
      <c r="E249" s="29"/>
      <c r="F249" s="29"/>
      <c r="G249" s="29"/>
      <c r="H249" s="29" t="s">
        <v>12</v>
      </c>
      <c r="I249" s="194"/>
    </row>
    <row r="250" spans="1:9" ht="10.5">
      <c r="A250" s="160">
        <v>254</v>
      </c>
      <c r="B250" s="28">
        <v>1</v>
      </c>
      <c r="C250" s="28"/>
      <c r="D250" s="29"/>
      <c r="E250" s="29"/>
      <c r="F250" s="29"/>
      <c r="G250" s="29"/>
      <c r="H250" s="29" t="s">
        <v>12</v>
      </c>
      <c r="I250" s="194"/>
    </row>
    <row r="251" spans="1:9" ht="10.5">
      <c r="A251" s="160">
        <v>255</v>
      </c>
      <c r="B251" s="28">
        <v>1</v>
      </c>
      <c r="C251" s="28"/>
      <c r="D251" s="29"/>
      <c r="E251" s="29"/>
      <c r="F251" s="29"/>
      <c r="G251" s="29"/>
      <c r="H251" s="29" t="s">
        <v>12</v>
      </c>
      <c r="I251" s="194"/>
    </row>
    <row r="252" spans="1:9" ht="10.5">
      <c r="A252" s="160">
        <v>256</v>
      </c>
      <c r="B252" s="28">
        <v>1</v>
      </c>
      <c r="C252" s="28"/>
      <c r="D252" s="29"/>
      <c r="E252" s="29"/>
      <c r="F252" s="29"/>
      <c r="G252" s="29"/>
      <c r="H252" s="29" t="s">
        <v>12</v>
      </c>
      <c r="I252" s="194"/>
    </row>
    <row r="253" spans="1:9" ht="10.5">
      <c r="A253" s="160">
        <v>257</v>
      </c>
      <c r="B253" s="28">
        <v>1</v>
      </c>
      <c r="C253" s="28"/>
      <c r="D253" s="29"/>
      <c r="E253" s="29"/>
      <c r="F253" s="29"/>
      <c r="G253" s="29"/>
      <c r="H253" s="29" t="s">
        <v>12</v>
      </c>
      <c r="I253" s="194"/>
    </row>
    <row r="254" spans="1:9" ht="10.5">
      <c r="A254" s="160">
        <v>258</v>
      </c>
      <c r="B254" s="28">
        <v>1</v>
      </c>
      <c r="C254" s="28"/>
      <c r="D254" s="29"/>
      <c r="E254" s="29"/>
      <c r="F254" s="29"/>
      <c r="G254" s="29"/>
      <c r="H254" s="29" t="s">
        <v>12</v>
      </c>
      <c r="I254" s="194"/>
    </row>
    <row r="255" spans="1:9" ht="11.25" thickBot="1">
      <c r="A255" s="280">
        <v>259</v>
      </c>
      <c r="B255" s="281">
        <v>1</v>
      </c>
      <c r="C255" s="281"/>
      <c r="D255" s="282"/>
      <c r="E255" s="282"/>
      <c r="F255" s="282"/>
      <c r="G255" s="282"/>
      <c r="H255" s="282" t="s">
        <v>12</v>
      </c>
      <c r="I255" s="283"/>
    </row>
    <row r="256" spans="1:9" ht="10.5">
      <c r="A256" s="190">
        <v>260</v>
      </c>
      <c r="B256" s="191">
        <v>1</v>
      </c>
      <c r="C256" s="191"/>
      <c r="D256" s="192"/>
      <c r="E256" s="192"/>
      <c r="F256" s="192"/>
      <c r="G256" s="192"/>
      <c r="H256" s="192" t="s">
        <v>12</v>
      </c>
      <c r="I256" s="193"/>
    </row>
    <row r="257" spans="1:9" ht="10.5">
      <c r="A257" s="160">
        <v>261</v>
      </c>
      <c r="B257" s="28">
        <v>1</v>
      </c>
      <c r="C257" s="28"/>
      <c r="D257" s="29"/>
      <c r="E257" s="29"/>
      <c r="F257" s="29"/>
      <c r="G257" s="29"/>
      <c r="H257" s="29" t="s">
        <v>12</v>
      </c>
      <c r="I257" s="194"/>
    </row>
    <row r="258" spans="1:9" ht="10.5">
      <c r="A258" s="160">
        <v>262</v>
      </c>
      <c r="B258" s="28">
        <v>1</v>
      </c>
      <c r="C258" s="28" t="s">
        <v>268</v>
      </c>
      <c r="D258" s="29" t="s">
        <v>262</v>
      </c>
      <c r="E258" s="29" t="s">
        <v>349</v>
      </c>
      <c r="F258" s="29"/>
      <c r="G258" s="29" t="s">
        <v>270</v>
      </c>
      <c r="H258" s="29" t="s">
        <v>12</v>
      </c>
      <c r="I258" s="194" t="s">
        <v>269</v>
      </c>
    </row>
    <row r="259" spans="1:9" ht="10.5">
      <c r="A259" s="160">
        <v>263</v>
      </c>
      <c r="B259" s="28">
        <v>1</v>
      </c>
      <c r="C259" s="28" t="s">
        <v>268</v>
      </c>
      <c r="D259" s="29" t="s">
        <v>262</v>
      </c>
      <c r="E259" s="29" t="s">
        <v>264</v>
      </c>
      <c r="F259" s="29"/>
      <c r="G259" s="29" t="s">
        <v>270</v>
      </c>
      <c r="H259" s="29" t="s">
        <v>143</v>
      </c>
      <c r="I259" s="194" t="s">
        <v>269</v>
      </c>
    </row>
    <row r="260" spans="1:9" ht="10.5">
      <c r="A260" s="160">
        <v>264</v>
      </c>
      <c r="B260" s="28">
        <v>1</v>
      </c>
      <c r="C260" s="28" t="s">
        <v>268</v>
      </c>
      <c r="D260" s="29" t="s">
        <v>262</v>
      </c>
      <c r="E260" s="29" t="s">
        <v>265</v>
      </c>
      <c r="F260" s="29"/>
      <c r="G260" s="29" t="s">
        <v>270</v>
      </c>
      <c r="H260" s="29" t="s">
        <v>56</v>
      </c>
      <c r="I260" s="194" t="s">
        <v>269</v>
      </c>
    </row>
    <row r="261" spans="1:9" ht="10.5">
      <c r="A261" s="160">
        <v>265</v>
      </c>
      <c r="B261" s="28">
        <v>1</v>
      </c>
      <c r="C261" s="28" t="s">
        <v>268</v>
      </c>
      <c r="D261" s="29" t="s">
        <v>262</v>
      </c>
      <c r="E261" s="29" t="s">
        <v>266</v>
      </c>
      <c r="F261" s="29"/>
      <c r="G261" s="29" t="s">
        <v>270</v>
      </c>
      <c r="H261" s="29" t="s">
        <v>153</v>
      </c>
      <c r="I261" s="194" t="s">
        <v>269</v>
      </c>
    </row>
    <row r="262" spans="1:9" ht="10.5">
      <c r="A262" s="160">
        <v>266</v>
      </c>
      <c r="B262" s="28">
        <v>1</v>
      </c>
      <c r="C262" s="28" t="s">
        <v>268</v>
      </c>
      <c r="D262" s="29" t="s">
        <v>262</v>
      </c>
      <c r="E262" s="29" t="s">
        <v>267</v>
      </c>
      <c r="F262" s="29"/>
      <c r="G262" s="29" t="s">
        <v>270</v>
      </c>
      <c r="H262" s="29" t="s">
        <v>154</v>
      </c>
      <c r="I262" s="194" t="s">
        <v>269</v>
      </c>
    </row>
    <row r="263" spans="1:9" ht="10.5">
      <c r="A263" s="160">
        <v>267</v>
      </c>
      <c r="B263" s="28">
        <v>1</v>
      </c>
      <c r="C263" s="28" t="s">
        <v>268</v>
      </c>
      <c r="D263" s="29" t="s">
        <v>262</v>
      </c>
      <c r="E263" s="29" t="s">
        <v>350</v>
      </c>
      <c r="F263" s="29"/>
      <c r="G263" s="29" t="s">
        <v>351</v>
      </c>
      <c r="H263" s="29" t="s">
        <v>12</v>
      </c>
      <c r="I263" s="194" t="s">
        <v>269</v>
      </c>
    </row>
    <row r="264" spans="1:9" ht="10.5">
      <c r="A264" s="160">
        <v>268</v>
      </c>
      <c r="B264" s="28">
        <v>1</v>
      </c>
      <c r="C264" s="28"/>
      <c r="D264" s="29"/>
      <c r="E264" s="29"/>
      <c r="F264" s="29"/>
      <c r="G264" s="29"/>
      <c r="H264" s="29" t="s">
        <v>12</v>
      </c>
      <c r="I264" s="194"/>
    </row>
    <row r="265" spans="1:9" ht="11.25" thickBot="1">
      <c r="A265" s="161">
        <v>269</v>
      </c>
      <c r="B265" s="30">
        <v>1</v>
      </c>
      <c r="C265" s="30"/>
      <c r="D265" s="31"/>
      <c r="E265" s="31"/>
      <c r="F265" s="31"/>
      <c r="G265" s="31"/>
      <c r="H265" s="31" t="s">
        <v>143</v>
      </c>
      <c r="I265" s="284"/>
    </row>
    <row r="266" spans="1:9" ht="10.5">
      <c r="A266" s="190">
        <v>270</v>
      </c>
      <c r="B266" s="191">
        <v>1</v>
      </c>
      <c r="C266" s="191"/>
      <c r="D266" s="192"/>
      <c r="E266" s="192"/>
      <c r="F266" s="192"/>
      <c r="G266" s="192"/>
      <c r="H266" s="192" t="s">
        <v>56</v>
      </c>
      <c r="I266" s="193"/>
    </row>
    <row r="267" spans="1:9" ht="10.5">
      <c r="A267" s="160">
        <v>271</v>
      </c>
      <c r="B267" s="28">
        <v>1</v>
      </c>
      <c r="C267" s="28"/>
      <c r="D267" s="29"/>
      <c r="E267" s="29"/>
      <c r="F267" s="29"/>
      <c r="G267" s="29"/>
      <c r="H267" s="29" t="s">
        <v>153</v>
      </c>
      <c r="I267" s="194"/>
    </row>
    <row r="268" spans="1:9" ht="10.5">
      <c r="A268" s="160">
        <v>272</v>
      </c>
      <c r="B268" s="28">
        <v>1</v>
      </c>
      <c r="C268" s="28"/>
      <c r="D268" s="29"/>
      <c r="E268" s="29"/>
      <c r="F268" s="29"/>
      <c r="G268" s="29"/>
      <c r="H268" s="29" t="s">
        <v>154</v>
      </c>
      <c r="I268" s="194"/>
    </row>
    <row r="269" spans="1:9" ht="10.5">
      <c r="A269" s="160">
        <v>273</v>
      </c>
      <c r="B269" s="28">
        <v>1</v>
      </c>
      <c r="C269" s="28"/>
      <c r="D269" s="29"/>
      <c r="E269" s="29"/>
      <c r="F269" s="29"/>
      <c r="G269" s="29"/>
      <c r="H269" s="29" t="s">
        <v>12</v>
      </c>
      <c r="I269" s="194"/>
    </row>
    <row r="270" spans="1:9" ht="10.5">
      <c r="A270" s="160">
        <v>274</v>
      </c>
      <c r="B270" s="28">
        <v>1</v>
      </c>
      <c r="C270" s="28"/>
      <c r="D270" s="29"/>
      <c r="E270" s="29"/>
      <c r="F270" s="29"/>
      <c r="G270" s="29"/>
      <c r="H270" s="29" t="s">
        <v>12</v>
      </c>
      <c r="I270" s="194"/>
    </row>
    <row r="271" spans="1:9" ht="10.5">
      <c r="A271" s="160">
        <v>275</v>
      </c>
      <c r="B271" s="28">
        <v>1</v>
      </c>
      <c r="C271" s="28"/>
      <c r="D271" s="29"/>
      <c r="E271" s="29"/>
      <c r="F271" s="29"/>
      <c r="G271" s="29"/>
      <c r="H271" s="29" t="s">
        <v>143</v>
      </c>
      <c r="I271" s="194"/>
    </row>
    <row r="272" spans="1:9" ht="10.5">
      <c r="A272" s="160">
        <v>276</v>
      </c>
      <c r="B272" s="28">
        <v>1</v>
      </c>
      <c r="C272" s="28"/>
      <c r="D272" s="29"/>
      <c r="E272" s="29"/>
      <c r="F272" s="29"/>
      <c r="G272" s="29"/>
      <c r="H272" s="29" t="s">
        <v>56</v>
      </c>
      <c r="I272" s="194"/>
    </row>
    <row r="273" spans="1:9" ht="10.5">
      <c r="A273" s="160">
        <v>277</v>
      </c>
      <c r="B273" s="28">
        <v>1</v>
      </c>
      <c r="C273" s="28"/>
      <c r="D273" s="29"/>
      <c r="E273" s="29"/>
      <c r="F273" s="29"/>
      <c r="G273" s="29"/>
      <c r="H273" s="29" t="s">
        <v>153</v>
      </c>
      <c r="I273" s="194"/>
    </row>
    <row r="274" spans="1:9" ht="10.5">
      <c r="A274" s="160">
        <v>278</v>
      </c>
      <c r="B274" s="28">
        <v>1</v>
      </c>
      <c r="C274" s="28"/>
      <c r="D274" s="29"/>
      <c r="E274" s="29"/>
      <c r="F274" s="29"/>
      <c r="G274" s="29"/>
      <c r="H274" s="29" t="s">
        <v>154</v>
      </c>
      <c r="I274" s="194"/>
    </row>
    <row r="275" spans="1:9" ht="11.25" thickBot="1">
      <c r="A275" s="272">
        <v>279</v>
      </c>
      <c r="B275" s="273">
        <v>1</v>
      </c>
      <c r="C275" s="273"/>
      <c r="D275" s="13"/>
      <c r="E275" s="13"/>
      <c r="F275" s="13"/>
      <c r="G275" s="13"/>
      <c r="H275" s="13" t="s">
        <v>12</v>
      </c>
      <c r="I275" s="274"/>
    </row>
    <row r="276" spans="1:9" ht="10.5">
      <c r="A276" s="275">
        <v>280</v>
      </c>
      <c r="B276" s="276">
        <v>1</v>
      </c>
      <c r="C276" s="276"/>
      <c r="D276" s="277"/>
      <c r="E276" s="277"/>
      <c r="F276" s="277"/>
      <c r="G276" s="277"/>
      <c r="H276" s="277" t="s">
        <v>12</v>
      </c>
      <c r="I276" s="278"/>
    </row>
    <row r="277" spans="1:9" ht="10.5">
      <c r="A277" s="160">
        <v>281</v>
      </c>
      <c r="B277" s="28">
        <v>1</v>
      </c>
      <c r="C277" s="28"/>
      <c r="D277" s="29"/>
      <c r="E277" s="29"/>
      <c r="F277" s="29"/>
      <c r="G277" s="29"/>
      <c r="H277" s="29" t="s">
        <v>12</v>
      </c>
      <c r="I277" s="194"/>
    </row>
    <row r="278" spans="1:9" ht="10.5">
      <c r="A278" s="160">
        <v>282</v>
      </c>
      <c r="B278" s="28">
        <v>1</v>
      </c>
      <c r="C278" s="28"/>
      <c r="D278" s="29"/>
      <c r="E278" s="29"/>
      <c r="F278" s="29"/>
      <c r="G278" s="29"/>
      <c r="H278" s="29" t="s">
        <v>12</v>
      </c>
      <c r="I278" s="194"/>
    </row>
    <row r="279" spans="1:9" ht="10.5">
      <c r="A279" s="160">
        <v>283</v>
      </c>
      <c r="B279" s="28">
        <v>1</v>
      </c>
      <c r="C279" s="28"/>
      <c r="D279" s="29"/>
      <c r="E279" s="29"/>
      <c r="F279" s="29"/>
      <c r="G279" s="29"/>
      <c r="H279" s="29" t="s">
        <v>12</v>
      </c>
      <c r="I279" s="194"/>
    </row>
    <row r="280" spans="1:9" ht="10.5">
      <c r="A280" s="160">
        <v>284</v>
      </c>
      <c r="B280" s="28">
        <v>1</v>
      </c>
      <c r="C280" s="28"/>
      <c r="D280" s="29"/>
      <c r="E280" s="29"/>
      <c r="F280" s="29"/>
      <c r="G280" s="29"/>
      <c r="H280" s="29" t="s">
        <v>12</v>
      </c>
      <c r="I280" s="194"/>
    </row>
    <row r="281" spans="1:9" ht="10.5">
      <c r="A281" s="160">
        <v>285</v>
      </c>
      <c r="B281" s="28">
        <v>1</v>
      </c>
      <c r="C281" s="28"/>
      <c r="D281" s="29"/>
      <c r="E281" s="29"/>
      <c r="F281" s="29"/>
      <c r="G281" s="29"/>
      <c r="H281" s="29" t="s">
        <v>12</v>
      </c>
      <c r="I281" s="194"/>
    </row>
    <row r="282" spans="1:9" ht="10.5">
      <c r="A282" s="160">
        <v>286</v>
      </c>
      <c r="B282" s="28">
        <v>1</v>
      </c>
      <c r="C282" s="28"/>
      <c r="D282" s="29"/>
      <c r="E282" s="29"/>
      <c r="F282" s="29"/>
      <c r="G282" s="29"/>
      <c r="H282" s="29" t="s">
        <v>12</v>
      </c>
      <c r="I282" s="194"/>
    </row>
    <row r="283" spans="1:9" ht="10.5">
      <c r="A283" s="160">
        <v>287</v>
      </c>
      <c r="B283" s="28">
        <v>1</v>
      </c>
      <c r="C283" s="28"/>
      <c r="D283" s="29"/>
      <c r="E283" s="29"/>
      <c r="F283" s="29"/>
      <c r="G283" s="29"/>
      <c r="H283" s="29" t="s">
        <v>12</v>
      </c>
      <c r="I283" s="194"/>
    </row>
    <row r="284" spans="1:9" ht="10.5">
      <c r="A284" s="160">
        <v>288</v>
      </c>
      <c r="B284" s="28">
        <v>1</v>
      </c>
      <c r="C284" s="28"/>
      <c r="D284" s="29"/>
      <c r="E284" s="29"/>
      <c r="F284" s="29"/>
      <c r="G284" s="29"/>
      <c r="H284" s="29" t="s">
        <v>12</v>
      </c>
      <c r="I284" s="194"/>
    </row>
    <row r="285" spans="1:9" ht="11.25" thickBot="1">
      <c r="A285" s="280">
        <v>289</v>
      </c>
      <c r="B285" s="281">
        <v>1</v>
      </c>
      <c r="C285" s="281"/>
      <c r="D285" s="282"/>
      <c r="E285" s="282"/>
      <c r="F285" s="282"/>
      <c r="G285" s="282"/>
      <c r="H285" s="282" t="s">
        <v>12</v>
      </c>
      <c r="I285" s="283"/>
    </row>
    <row r="286" spans="1:9" ht="10.5">
      <c r="A286" s="190">
        <v>290</v>
      </c>
      <c r="B286" s="191">
        <v>1</v>
      </c>
      <c r="C286" s="191"/>
      <c r="D286" s="192"/>
      <c r="E286" s="192"/>
      <c r="F286" s="192"/>
      <c r="G286" s="192"/>
      <c r="H286" s="192" t="s">
        <v>12</v>
      </c>
      <c r="I286" s="193"/>
    </row>
    <row r="287" spans="1:9" ht="10.5">
      <c r="A287" s="160">
        <v>291</v>
      </c>
      <c r="B287" s="28">
        <v>1</v>
      </c>
      <c r="C287" s="28"/>
      <c r="D287" s="29"/>
      <c r="E287" s="29"/>
      <c r="F287" s="29"/>
      <c r="G287" s="29"/>
      <c r="H287" s="29" t="s">
        <v>12</v>
      </c>
      <c r="I287" s="194"/>
    </row>
    <row r="288" spans="1:9" ht="10.5">
      <c r="A288" s="160">
        <v>292</v>
      </c>
      <c r="B288" s="28">
        <v>1</v>
      </c>
      <c r="C288" s="28"/>
      <c r="D288" s="29"/>
      <c r="E288" s="29"/>
      <c r="F288" s="29"/>
      <c r="G288" s="29"/>
      <c r="H288" s="29" t="s">
        <v>12</v>
      </c>
      <c r="I288" s="194"/>
    </row>
    <row r="289" spans="1:9" ht="10.5">
      <c r="A289" s="160">
        <v>293</v>
      </c>
      <c r="B289" s="28">
        <v>1</v>
      </c>
      <c r="C289" s="28"/>
      <c r="D289" s="29"/>
      <c r="E289" s="29"/>
      <c r="F289" s="29"/>
      <c r="G289" s="29"/>
      <c r="H289" s="29" t="s">
        <v>12</v>
      </c>
      <c r="I289" s="194"/>
    </row>
    <row r="290" spans="1:9" ht="10.5">
      <c r="A290" s="160">
        <v>294</v>
      </c>
      <c r="B290" s="28">
        <v>1</v>
      </c>
      <c r="C290" s="28"/>
      <c r="D290" s="29"/>
      <c r="E290" s="29"/>
      <c r="F290" s="29"/>
      <c r="G290" s="29"/>
      <c r="H290" s="29" t="s">
        <v>12</v>
      </c>
      <c r="I290" s="194"/>
    </row>
    <row r="291" spans="1:9" ht="10.5">
      <c r="A291" s="160">
        <v>295</v>
      </c>
      <c r="B291" s="28">
        <v>1</v>
      </c>
      <c r="C291" s="28"/>
      <c r="D291" s="29"/>
      <c r="E291" s="29"/>
      <c r="F291" s="29"/>
      <c r="G291" s="29"/>
      <c r="H291" s="29" t="s">
        <v>12</v>
      </c>
      <c r="I291" s="194"/>
    </row>
    <row r="292" spans="1:9" ht="10.5">
      <c r="A292" s="160">
        <v>296</v>
      </c>
      <c r="B292" s="28">
        <v>1</v>
      </c>
      <c r="C292" s="28"/>
      <c r="D292" s="29"/>
      <c r="E292" s="29"/>
      <c r="F292" s="29"/>
      <c r="G292" s="29"/>
      <c r="H292" s="29" t="s">
        <v>12</v>
      </c>
      <c r="I292" s="194"/>
    </row>
    <row r="293" spans="1:9" ht="10.5">
      <c r="A293" s="160">
        <v>297</v>
      </c>
      <c r="B293" s="28">
        <v>1</v>
      </c>
      <c r="C293" s="28"/>
      <c r="D293" s="29"/>
      <c r="E293" s="29"/>
      <c r="F293" s="29"/>
      <c r="G293" s="29"/>
      <c r="H293" s="29" t="s">
        <v>12</v>
      </c>
      <c r="I293" s="194"/>
    </row>
    <row r="294" spans="1:9" ht="10.5">
      <c r="A294" s="160">
        <v>298</v>
      </c>
      <c r="B294" s="28">
        <v>1</v>
      </c>
      <c r="C294" s="28"/>
      <c r="D294" s="29"/>
      <c r="E294" s="29"/>
      <c r="F294" s="29"/>
      <c r="G294" s="29"/>
      <c r="H294" s="29" t="s">
        <v>12</v>
      </c>
      <c r="I294" s="194"/>
    </row>
    <row r="295" spans="1:9" ht="11.25" thickBot="1">
      <c r="A295" s="272">
        <v>299</v>
      </c>
      <c r="B295" s="273">
        <v>1</v>
      </c>
      <c r="C295" s="273"/>
      <c r="D295" s="13"/>
      <c r="E295" s="13"/>
      <c r="F295" s="13"/>
      <c r="G295" s="13"/>
      <c r="H295" s="13" t="s">
        <v>12</v>
      </c>
      <c r="I295" s="274"/>
    </row>
    <row r="296" spans="1:9" ht="10.5">
      <c r="A296" s="275">
        <v>300</v>
      </c>
      <c r="B296" s="276">
        <v>1</v>
      </c>
      <c r="C296" s="276"/>
      <c r="D296" s="277"/>
      <c r="E296" s="277"/>
      <c r="F296" s="277"/>
      <c r="G296" s="277"/>
      <c r="H296" s="277" t="s">
        <v>12</v>
      </c>
      <c r="I296" s="278"/>
    </row>
    <row r="297" spans="1:9" ht="10.5">
      <c r="A297" s="160">
        <v>301</v>
      </c>
      <c r="B297" s="28">
        <v>1</v>
      </c>
      <c r="C297" s="28"/>
      <c r="D297" s="29"/>
      <c r="E297" s="29"/>
      <c r="F297" s="29"/>
      <c r="G297" s="29"/>
      <c r="H297" s="29" t="s">
        <v>12</v>
      </c>
      <c r="I297" s="194"/>
    </row>
    <row r="298" spans="1:9" ht="10.5">
      <c r="A298" s="160">
        <v>302</v>
      </c>
      <c r="B298" s="28">
        <v>1</v>
      </c>
      <c r="C298" s="28"/>
      <c r="D298" s="29"/>
      <c r="E298" s="29"/>
      <c r="F298" s="29"/>
      <c r="G298" s="29"/>
      <c r="H298" s="29" t="s">
        <v>12</v>
      </c>
      <c r="I298" s="194"/>
    </row>
    <row r="299" spans="1:9" ht="10.5">
      <c r="A299" s="160">
        <v>303</v>
      </c>
      <c r="B299" s="28">
        <v>1</v>
      </c>
      <c r="C299" s="28"/>
      <c r="D299" s="29"/>
      <c r="E299" s="29"/>
      <c r="F299" s="29"/>
      <c r="G299" s="29"/>
      <c r="H299" s="29" t="s">
        <v>12</v>
      </c>
      <c r="I299" s="194"/>
    </row>
    <row r="300" spans="1:9" ht="10.5">
      <c r="A300" s="160">
        <v>304</v>
      </c>
      <c r="B300" s="28">
        <v>1</v>
      </c>
      <c r="C300" s="28"/>
      <c r="D300" s="29"/>
      <c r="E300" s="29"/>
      <c r="F300" s="29"/>
      <c r="G300" s="29"/>
      <c r="H300" s="29" t="s">
        <v>12</v>
      </c>
      <c r="I300" s="194"/>
    </row>
    <row r="301" spans="1:9" ht="10.5">
      <c r="A301" s="160">
        <v>305</v>
      </c>
      <c r="B301" s="28">
        <v>1</v>
      </c>
      <c r="C301" s="28"/>
      <c r="D301" s="29"/>
      <c r="E301" s="29"/>
      <c r="F301" s="29"/>
      <c r="G301" s="29"/>
      <c r="H301" s="29" t="s">
        <v>12</v>
      </c>
      <c r="I301" s="194"/>
    </row>
    <row r="302" spans="1:9" ht="10.5">
      <c r="A302" s="160">
        <v>306</v>
      </c>
      <c r="B302" s="28">
        <v>1</v>
      </c>
      <c r="C302" s="28"/>
      <c r="D302" s="29"/>
      <c r="E302" s="29"/>
      <c r="F302" s="29"/>
      <c r="G302" s="29"/>
      <c r="H302" s="29" t="s">
        <v>12</v>
      </c>
      <c r="I302" s="194"/>
    </row>
    <row r="303" spans="1:9" ht="10.5">
      <c r="A303" s="160">
        <v>307</v>
      </c>
      <c r="B303" s="28">
        <v>1</v>
      </c>
      <c r="C303" s="28"/>
      <c r="D303" s="29"/>
      <c r="E303" s="29"/>
      <c r="F303" s="29"/>
      <c r="G303" s="29"/>
      <c r="H303" s="29" t="s">
        <v>12</v>
      </c>
      <c r="I303" s="194"/>
    </row>
    <row r="304" spans="1:9" ht="10.5">
      <c r="A304" s="160">
        <v>308</v>
      </c>
      <c r="B304" s="28">
        <v>1</v>
      </c>
      <c r="C304" s="28"/>
      <c r="D304" s="29"/>
      <c r="E304" s="29"/>
      <c r="F304" s="29"/>
      <c r="G304" s="29"/>
      <c r="H304" s="29" t="s">
        <v>12</v>
      </c>
      <c r="I304" s="194"/>
    </row>
    <row r="305" spans="1:9" ht="11.25" thickBot="1">
      <c r="A305" s="280">
        <v>309</v>
      </c>
      <c r="B305" s="281">
        <v>1</v>
      </c>
      <c r="C305" s="281"/>
      <c r="D305" s="282"/>
      <c r="E305" s="282"/>
      <c r="F305" s="282"/>
      <c r="G305" s="282"/>
      <c r="H305" s="282" t="s">
        <v>12</v>
      </c>
      <c r="I305" s="283"/>
    </row>
    <row r="306" spans="1:9" ht="10.5">
      <c r="A306" s="190">
        <v>310</v>
      </c>
      <c r="B306" s="191">
        <v>1</v>
      </c>
      <c r="C306" s="191"/>
      <c r="D306" s="192"/>
      <c r="E306" s="192"/>
      <c r="F306" s="192"/>
      <c r="G306" s="192"/>
      <c r="H306" s="192" t="s">
        <v>12</v>
      </c>
      <c r="I306" s="193"/>
    </row>
    <row r="307" spans="1:9" ht="10.5">
      <c r="A307" s="160">
        <v>311</v>
      </c>
      <c r="B307" s="28">
        <v>1</v>
      </c>
      <c r="C307" s="28"/>
      <c r="D307" s="29"/>
      <c r="E307" s="29"/>
      <c r="F307" s="29"/>
      <c r="G307" s="29"/>
      <c r="H307" s="29" t="s">
        <v>12</v>
      </c>
      <c r="I307" s="194"/>
    </row>
    <row r="308" spans="1:9" ht="10.5">
      <c r="A308" s="160">
        <v>312</v>
      </c>
      <c r="B308" s="28">
        <v>1</v>
      </c>
      <c r="C308" s="28"/>
      <c r="D308" s="29"/>
      <c r="E308" s="29"/>
      <c r="F308" s="29"/>
      <c r="G308" s="29"/>
      <c r="H308" s="29" t="s">
        <v>12</v>
      </c>
      <c r="I308" s="194"/>
    </row>
    <row r="309" spans="1:9" ht="10.5">
      <c r="A309" s="160">
        <v>313</v>
      </c>
      <c r="B309" s="28">
        <v>1</v>
      </c>
      <c r="C309" s="28"/>
      <c r="D309" s="29"/>
      <c r="E309" s="29"/>
      <c r="F309" s="29"/>
      <c r="G309" s="29"/>
      <c r="H309" s="29" t="s">
        <v>12</v>
      </c>
      <c r="I309" s="194"/>
    </row>
    <row r="310" spans="1:9" ht="10.5">
      <c r="A310" s="160">
        <v>314</v>
      </c>
      <c r="B310" s="28">
        <v>1</v>
      </c>
      <c r="C310" s="28"/>
      <c r="D310" s="29"/>
      <c r="E310" s="29"/>
      <c r="F310" s="29"/>
      <c r="G310" s="29"/>
      <c r="H310" s="29" t="s">
        <v>12</v>
      </c>
      <c r="I310" s="194"/>
    </row>
    <row r="311" spans="1:9" ht="10.5">
      <c r="A311" s="160">
        <v>315</v>
      </c>
      <c r="B311" s="28">
        <v>1</v>
      </c>
      <c r="C311" s="28"/>
      <c r="D311" s="29"/>
      <c r="E311" s="29"/>
      <c r="F311" s="29"/>
      <c r="G311" s="29"/>
      <c r="H311" s="29" t="s">
        <v>12</v>
      </c>
      <c r="I311" s="194"/>
    </row>
    <row r="312" spans="1:9" ht="10.5">
      <c r="A312" s="160">
        <v>316</v>
      </c>
      <c r="B312" s="28">
        <v>1</v>
      </c>
      <c r="C312" s="28"/>
      <c r="D312" s="29"/>
      <c r="E312" s="29"/>
      <c r="F312" s="29"/>
      <c r="G312" s="29"/>
      <c r="H312" s="29" t="s">
        <v>12</v>
      </c>
      <c r="I312" s="194"/>
    </row>
    <row r="313" spans="1:9" ht="10.5">
      <c r="A313" s="160">
        <v>317</v>
      </c>
      <c r="B313" s="28">
        <v>1</v>
      </c>
      <c r="C313" s="28"/>
      <c r="D313" s="29"/>
      <c r="E313" s="29"/>
      <c r="F313" s="29"/>
      <c r="G313" s="29"/>
      <c r="H313" s="29" t="s">
        <v>12</v>
      </c>
      <c r="I313" s="194"/>
    </row>
    <row r="314" spans="1:9" ht="10.5">
      <c r="A314" s="160">
        <v>318</v>
      </c>
      <c r="B314" s="28">
        <v>1</v>
      </c>
      <c r="C314" s="28"/>
      <c r="D314" s="29"/>
      <c r="E314" s="29"/>
      <c r="F314" s="29"/>
      <c r="G314" s="29"/>
      <c r="H314" s="29" t="s">
        <v>12</v>
      </c>
      <c r="I314" s="194"/>
    </row>
    <row r="315" spans="1:9" ht="11.25" thickBot="1">
      <c r="A315" s="272">
        <v>319</v>
      </c>
      <c r="B315" s="273">
        <v>1</v>
      </c>
      <c r="C315" s="273"/>
      <c r="D315" s="13"/>
      <c r="E315" s="13"/>
      <c r="F315" s="13"/>
      <c r="G315" s="13"/>
      <c r="H315" s="31" t="s">
        <v>12</v>
      </c>
      <c r="I315" s="274"/>
    </row>
    <row r="316" spans="1:9" ht="10.5">
      <c r="A316" s="285">
        <v>320</v>
      </c>
      <c r="B316" s="286">
        <v>1</v>
      </c>
      <c r="C316" s="286"/>
      <c r="D316" s="287"/>
      <c r="E316" s="287"/>
      <c r="F316" s="287"/>
      <c r="G316" s="287"/>
      <c r="H316" s="192" t="s">
        <v>12</v>
      </c>
      <c r="I316" s="288"/>
    </row>
    <row r="317" spans="1:9" ht="10.5">
      <c r="A317" s="160">
        <v>321</v>
      </c>
      <c r="B317" s="28">
        <v>1</v>
      </c>
      <c r="C317" s="28"/>
      <c r="D317" s="29"/>
      <c r="E317" s="29"/>
      <c r="F317" s="29"/>
      <c r="G317" s="29"/>
      <c r="H317" s="29" t="s">
        <v>12</v>
      </c>
      <c r="I317" s="194"/>
    </row>
    <row r="318" spans="1:9" ht="10.5">
      <c r="A318" s="160">
        <v>322</v>
      </c>
      <c r="B318" s="28">
        <v>1</v>
      </c>
      <c r="C318" s="28"/>
      <c r="D318" s="29"/>
      <c r="E318" s="29"/>
      <c r="F318" s="29"/>
      <c r="G318" s="29"/>
      <c r="H318" s="29" t="s">
        <v>12</v>
      </c>
      <c r="I318" s="194"/>
    </row>
    <row r="319" spans="1:9" ht="10.5">
      <c r="A319" s="160">
        <v>323</v>
      </c>
      <c r="B319" s="28">
        <v>1</v>
      </c>
      <c r="C319" s="28"/>
      <c r="D319" s="29"/>
      <c r="E319" s="29"/>
      <c r="F319" s="29"/>
      <c r="G319" s="29"/>
      <c r="H319" s="29" t="s">
        <v>12</v>
      </c>
      <c r="I319" s="194"/>
    </row>
    <row r="320" spans="1:9" ht="10.5">
      <c r="A320" s="160">
        <v>324</v>
      </c>
      <c r="B320" s="28">
        <v>1</v>
      </c>
      <c r="C320" s="28"/>
      <c r="D320" s="29"/>
      <c r="E320" s="29"/>
      <c r="F320" s="29"/>
      <c r="G320" s="29"/>
      <c r="H320" s="29" t="s">
        <v>12</v>
      </c>
      <c r="I320" s="194"/>
    </row>
    <row r="321" spans="1:9" ht="10.5">
      <c r="A321" s="160">
        <v>325</v>
      </c>
      <c r="B321" s="28">
        <v>1</v>
      </c>
      <c r="C321" s="28"/>
      <c r="D321" s="29"/>
      <c r="E321" s="29"/>
      <c r="F321" s="29"/>
      <c r="G321" s="29"/>
      <c r="H321" s="29" t="s">
        <v>12</v>
      </c>
      <c r="I321" s="194"/>
    </row>
    <row r="322" spans="1:9" ht="10.5">
      <c r="A322" s="160">
        <v>326</v>
      </c>
      <c r="B322" s="28">
        <v>1</v>
      </c>
      <c r="C322" s="28"/>
      <c r="D322" s="29"/>
      <c r="E322" s="29"/>
      <c r="F322" s="29"/>
      <c r="G322" s="29"/>
      <c r="H322" s="29" t="s">
        <v>12</v>
      </c>
      <c r="I322" s="194"/>
    </row>
    <row r="323" spans="1:9" ht="10.5">
      <c r="A323" s="160">
        <v>327</v>
      </c>
      <c r="B323" s="28">
        <v>1</v>
      </c>
      <c r="C323" s="28"/>
      <c r="D323" s="29"/>
      <c r="E323" s="29"/>
      <c r="F323" s="29"/>
      <c r="G323" s="29"/>
      <c r="H323" s="29" t="s">
        <v>12</v>
      </c>
      <c r="I323" s="194"/>
    </row>
    <row r="324" spans="1:9" ht="10.5">
      <c r="A324" s="160">
        <v>328</v>
      </c>
      <c r="B324" s="28">
        <v>1</v>
      </c>
      <c r="C324" s="28"/>
      <c r="D324" s="29"/>
      <c r="E324" s="29"/>
      <c r="F324" s="29"/>
      <c r="G324" s="29"/>
      <c r="H324" s="29" t="s">
        <v>12</v>
      </c>
      <c r="I324" s="194"/>
    </row>
    <row r="325" spans="1:9" ht="11.25" thickBot="1">
      <c r="A325" s="161">
        <v>329</v>
      </c>
      <c r="B325" s="30">
        <v>1</v>
      </c>
      <c r="C325" s="30"/>
      <c r="D325" s="31"/>
      <c r="E325" s="31"/>
      <c r="F325" s="31"/>
      <c r="G325" s="31"/>
      <c r="H325" s="29" t="s">
        <v>12</v>
      </c>
      <c r="I325" s="284"/>
    </row>
    <row r="326" spans="1:9" ht="21" customHeight="1">
      <c r="A326" s="393" t="s">
        <v>155</v>
      </c>
      <c r="B326" s="394"/>
      <c r="C326" s="394"/>
      <c r="D326" s="394"/>
      <c r="E326" s="394"/>
      <c r="F326" s="394"/>
      <c r="G326" s="394"/>
      <c r="H326" s="394"/>
      <c r="I326" s="395"/>
    </row>
    <row r="327" spans="1:9" ht="46.5" customHeight="1">
      <c r="A327" s="396" t="s">
        <v>279</v>
      </c>
      <c r="B327" s="397"/>
      <c r="C327" s="397"/>
      <c r="D327" s="397"/>
      <c r="E327" s="397"/>
      <c r="F327" s="397"/>
      <c r="G327" s="397"/>
      <c r="H327" s="397"/>
      <c r="I327" s="398"/>
    </row>
    <row r="328" spans="1:9" s="294" customFormat="1" ht="10.5">
      <c r="A328" s="396"/>
      <c r="B328" s="397"/>
      <c r="C328" s="397"/>
      <c r="D328" s="397"/>
      <c r="E328" s="397"/>
      <c r="F328" s="397"/>
      <c r="G328" s="397"/>
      <c r="H328" s="397"/>
      <c r="I328" s="398"/>
    </row>
    <row r="329" spans="1:9" s="294" customFormat="1" ht="10.5">
      <c r="A329" s="396" t="s">
        <v>157</v>
      </c>
      <c r="B329" s="397"/>
      <c r="C329" s="397"/>
      <c r="D329" s="397"/>
      <c r="E329" s="397"/>
      <c r="F329" s="397"/>
      <c r="G329" s="397"/>
      <c r="H329" s="397"/>
      <c r="I329" s="398"/>
    </row>
    <row r="330" spans="1:9" s="294" customFormat="1" ht="10.5">
      <c r="A330" s="396" t="s">
        <v>158</v>
      </c>
      <c r="B330" s="397"/>
      <c r="C330" s="397"/>
      <c r="D330" s="397"/>
      <c r="E330" s="397"/>
      <c r="F330" s="397"/>
      <c r="G330" s="397"/>
      <c r="H330" s="397"/>
      <c r="I330" s="398"/>
    </row>
    <row r="331" spans="1:9" s="294" customFormat="1" ht="10.5">
      <c r="A331" s="396" t="s">
        <v>159</v>
      </c>
      <c r="B331" s="397"/>
      <c r="C331" s="397"/>
      <c r="D331" s="397"/>
      <c r="E331" s="397"/>
      <c r="F331" s="397"/>
      <c r="G331" s="397"/>
      <c r="H331" s="397"/>
      <c r="I331" s="398"/>
    </row>
    <row r="332" spans="1:9" s="294" customFormat="1" ht="10.5">
      <c r="A332" s="396" t="s">
        <v>160</v>
      </c>
      <c r="B332" s="397"/>
      <c r="C332" s="397"/>
      <c r="D332" s="397"/>
      <c r="E332" s="397"/>
      <c r="F332" s="397"/>
      <c r="G332" s="397"/>
      <c r="H332" s="397"/>
      <c r="I332" s="398"/>
    </row>
    <row r="333" spans="1:9" s="294" customFormat="1" ht="10.5">
      <c r="A333" s="396" t="s">
        <v>161</v>
      </c>
      <c r="B333" s="397"/>
      <c r="C333" s="397"/>
      <c r="D333" s="397"/>
      <c r="E333" s="397"/>
      <c r="F333" s="397"/>
      <c r="G333" s="397"/>
      <c r="H333" s="397"/>
      <c r="I333" s="398"/>
    </row>
    <row r="334" spans="1:9" s="294" customFormat="1" ht="10.5">
      <c r="A334" s="396"/>
      <c r="B334" s="397"/>
      <c r="C334" s="397"/>
      <c r="D334" s="397"/>
      <c r="E334" s="397"/>
      <c r="F334" s="397"/>
      <c r="G334" s="397"/>
      <c r="H334" s="397"/>
      <c r="I334" s="398"/>
    </row>
    <row r="335" spans="1:9" s="294" customFormat="1" ht="11.25" thickBot="1">
      <c r="A335" s="399" t="s">
        <v>162</v>
      </c>
      <c r="B335" s="400"/>
      <c r="C335" s="400"/>
      <c r="D335" s="400"/>
      <c r="E335" s="400"/>
      <c r="F335" s="400"/>
      <c r="G335" s="400"/>
      <c r="H335" s="400"/>
      <c r="I335" s="401"/>
    </row>
  </sheetData>
  <mergeCells count="11">
    <mergeCell ref="A335:I335"/>
    <mergeCell ref="A334:I334"/>
    <mergeCell ref="A330:I330"/>
    <mergeCell ref="A331:I331"/>
    <mergeCell ref="A332:I332"/>
    <mergeCell ref="A333:I333"/>
    <mergeCell ref="A1:I1"/>
    <mergeCell ref="A326:I326"/>
    <mergeCell ref="A327:I327"/>
    <mergeCell ref="A329:I329"/>
    <mergeCell ref="A328:I328"/>
  </mergeCells>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D101"/>
  <sheetViews>
    <sheetView workbookViewId="0" topLeftCell="A70">
      <selection activeCell="B80" sqref="B80:D80"/>
    </sheetView>
  </sheetViews>
  <sheetFormatPr defaultColWidth="9.00390625" defaultRowHeight="13.5"/>
  <sheetData>
    <row r="1" spans="2:4" ht="13.5">
      <c r="B1">
        <v>0</v>
      </c>
      <c r="C1">
        <f>+B1/100*88</f>
        <v>0</v>
      </c>
      <c r="D1">
        <f>ROUNDDOWN(C1,0)</f>
        <v>0</v>
      </c>
    </row>
    <row r="2" spans="2:4" ht="13.5">
      <c r="B2">
        <v>1</v>
      </c>
      <c r="C2">
        <f aca="true" t="shared" si="0" ref="C2:C65">+B2/100*88</f>
        <v>0.88</v>
      </c>
      <c r="D2">
        <f aca="true" t="shared" si="1" ref="D2:D65">ROUNDDOWN(C2,0)</f>
        <v>0</v>
      </c>
    </row>
    <row r="3" spans="2:4" ht="13.5">
      <c r="B3">
        <v>2</v>
      </c>
      <c r="C3">
        <f t="shared" si="0"/>
        <v>1.76</v>
      </c>
      <c r="D3">
        <f t="shared" si="1"/>
        <v>1</v>
      </c>
    </row>
    <row r="4" spans="2:4" ht="13.5">
      <c r="B4">
        <v>3</v>
      </c>
      <c r="C4">
        <f t="shared" si="0"/>
        <v>2.6399999999999997</v>
      </c>
      <c r="D4">
        <f t="shared" si="1"/>
        <v>2</v>
      </c>
    </row>
    <row r="5" spans="2:4" ht="13.5">
      <c r="B5">
        <v>4</v>
      </c>
      <c r="C5">
        <f t="shared" si="0"/>
        <v>3.52</v>
      </c>
      <c r="D5">
        <f t="shared" si="1"/>
        <v>3</v>
      </c>
    </row>
    <row r="6" spans="2:4" ht="13.5">
      <c r="B6">
        <v>5</v>
      </c>
      <c r="C6">
        <f t="shared" si="0"/>
        <v>4.4</v>
      </c>
      <c r="D6">
        <f t="shared" si="1"/>
        <v>4</v>
      </c>
    </row>
    <row r="7" spans="2:4" ht="13.5">
      <c r="B7">
        <v>6</v>
      </c>
      <c r="C7">
        <f t="shared" si="0"/>
        <v>5.279999999999999</v>
      </c>
      <c r="D7">
        <f t="shared" si="1"/>
        <v>5</v>
      </c>
    </row>
    <row r="8" spans="2:4" ht="13.5">
      <c r="B8">
        <v>7</v>
      </c>
      <c r="C8">
        <f t="shared" si="0"/>
        <v>6.16</v>
      </c>
      <c r="D8">
        <f t="shared" si="1"/>
        <v>6</v>
      </c>
    </row>
    <row r="9" spans="2:4" ht="13.5">
      <c r="B9">
        <v>8</v>
      </c>
      <c r="C9">
        <f t="shared" si="0"/>
        <v>7.04</v>
      </c>
      <c r="D9">
        <f t="shared" si="1"/>
        <v>7</v>
      </c>
    </row>
    <row r="10" spans="2:4" ht="13.5">
      <c r="B10">
        <v>9</v>
      </c>
      <c r="C10">
        <f t="shared" si="0"/>
        <v>7.92</v>
      </c>
      <c r="D10">
        <f t="shared" si="1"/>
        <v>7</v>
      </c>
    </row>
    <row r="11" spans="2:4" ht="13.5">
      <c r="B11">
        <v>10</v>
      </c>
      <c r="C11">
        <f t="shared" si="0"/>
        <v>8.8</v>
      </c>
      <c r="D11">
        <f t="shared" si="1"/>
        <v>8</v>
      </c>
    </row>
    <row r="12" spans="2:4" ht="13.5">
      <c r="B12">
        <v>11</v>
      </c>
      <c r="C12">
        <f t="shared" si="0"/>
        <v>9.68</v>
      </c>
      <c r="D12">
        <f t="shared" si="1"/>
        <v>9</v>
      </c>
    </row>
    <row r="13" spans="2:4" ht="13.5">
      <c r="B13">
        <v>12</v>
      </c>
      <c r="C13">
        <f t="shared" si="0"/>
        <v>10.559999999999999</v>
      </c>
      <c r="D13">
        <f t="shared" si="1"/>
        <v>10</v>
      </c>
    </row>
    <row r="14" spans="2:4" ht="13.5">
      <c r="B14">
        <v>13</v>
      </c>
      <c r="C14">
        <f t="shared" si="0"/>
        <v>11.440000000000001</v>
      </c>
      <c r="D14">
        <f t="shared" si="1"/>
        <v>11</v>
      </c>
    </row>
    <row r="15" spans="2:4" ht="13.5">
      <c r="B15">
        <v>14</v>
      </c>
      <c r="C15">
        <f t="shared" si="0"/>
        <v>12.32</v>
      </c>
      <c r="D15">
        <f t="shared" si="1"/>
        <v>12</v>
      </c>
    </row>
    <row r="16" spans="2:4" ht="13.5">
      <c r="B16">
        <v>15</v>
      </c>
      <c r="C16">
        <f t="shared" si="0"/>
        <v>13.2</v>
      </c>
      <c r="D16">
        <f t="shared" si="1"/>
        <v>13</v>
      </c>
    </row>
    <row r="17" spans="2:4" ht="13.5">
      <c r="B17">
        <v>16</v>
      </c>
      <c r="C17">
        <f t="shared" si="0"/>
        <v>14.08</v>
      </c>
      <c r="D17">
        <f t="shared" si="1"/>
        <v>14</v>
      </c>
    </row>
    <row r="18" spans="2:4" ht="13.5">
      <c r="B18">
        <v>17</v>
      </c>
      <c r="C18">
        <f t="shared" si="0"/>
        <v>14.96</v>
      </c>
      <c r="D18">
        <f t="shared" si="1"/>
        <v>14</v>
      </c>
    </row>
    <row r="19" spans="2:4" ht="13.5">
      <c r="B19">
        <v>18</v>
      </c>
      <c r="C19">
        <f t="shared" si="0"/>
        <v>15.84</v>
      </c>
      <c r="D19">
        <f t="shared" si="1"/>
        <v>15</v>
      </c>
    </row>
    <row r="20" spans="2:4" ht="13.5">
      <c r="B20">
        <v>19</v>
      </c>
      <c r="C20">
        <f t="shared" si="0"/>
        <v>16.72</v>
      </c>
      <c r="D20">
        <f t="shared" si="1"/>
        <v>16</v>
      </c>
    </row>
    <row r="21" spans="2:4" ht="13.5">
      <c r="B21">
        <v>20</v>
      </c>
      <c r="C21">
        <f t="shared" si="0"/>
        <v>17.6</v>
      </c>
      <c r="D21">
        <f t="shared" si="1"/>
        <v>17</v>
      </c>
    </row>
    <row r="22" spans="2:4" ht="13.5">
      <c r="B22">
        <v>21</v>
      </c>
      <c r="C22">
        <f t="shared" si="0"/>
        <v>18.48</v>
      </c>
      <c r="D22">
        <f t="shared" si="1"/>
        <v>18</v>
      </c>
    </row>
    <row r="23" spans="2:4" ht="13.5">
      <c r="B23">
        <v>22</v>
      </c>
      <c r="C23">
        <f t="shared" si="0"/>
        <v>19.36</v>
      </c>
      <c r="D23">
        <f t="shared" si="1"/>
        <v>19</v>
      </c>
    </row>
    <row r="24" spans="2:4" ht="13.5">
      <c r="B24">
        <v>23</v>
      </c>
      <c r="C24">
        <f t="shared" si="0"/>
        <v>20.240000000000002</v>
      </c>
      <c r="D24">
        <f t="shared" si="1"/>
        <v>20</v>
      </c>
    </row>
    <row r="25" spans="2:4" ht="13.5">
      <c r="B25">
        <v>24</v>
      </c>
      <c r="C25">
        <f t="shared" si="0"/>
        <v>21.119999999999997</v>
      </c>
      <c r="D25">
        <f t="shared" si="1"/>
        <v>21</v>
      </c>
    </row>
    <row r="26" spans="2:4" ht="13.5">
      <c r="B26">
        <v>25</v>
      </c>
      <c r="C26">
        <f t="shared" si="0"/>
        <v>22</v>
      </c>
      <c r="D26">
        <f t="shared" si="1"/>
        <v>22</v>
      </c>
    </row>
    <row r="27" spans="2:4" ht="13.5">
      <c r="B27">
        <v>26</v>
      </c>
      <c r="C27">
        <f t="shared" si="0"/>
        <v>22.880000000000003</v>
      </c>
      <c r="D27">
        <f t="shared" si="1"/>
        <v>22</v>
      </c>
    </row>
    <row r="28" spans="2:4" ht="13.5">
      <c r="B28">
        <v>27</v>
      </c>
      <c r="C28">
        <f t="shared" si="0"/>
        <v>23.76</v>
      </c>
      <c r="D28">
        <f t="shared" si="1"/>
        <v>23</v>
      </c>
    </row>
    <row r="29" spans="2:4" ht="13.5">
      <c r="B29">
        <v>28</v>
      </c>
      <c r="C29">
        <f t="shared" si="0"/>
        <v>24.64</v>
      </c>
      <c r="D29">
        <f t="shared" si="1"/>
        <v>24</v>
      </c>
    </row>
    <row r="30" spans="2:4" ht="13.5">
      <c r="B30">
        <v>29</v>
      </c>
      <c r="C30">
        <f t="shared" si="0"/>
        <v>25.52</v>
      </c>
      <c r="D30">
        <f t="shared" si="1"/>
        <v>25</v>
      </c>
    </row>
    <row r="31" spans="2:4" ht="13.5">
      <c r="B31">
        <v>30</v>
      </c>
      <c r="C31">
        <f t="shared" si="0"/>
        <v>26.4</v>
      </c>
      <c r="D31">
        <f t="shared" si="1"/>
        <v>26</v>
      </c>
    </row>
    <row r="32" spans="2:4" ht="13.5">
      <c r="B32">
        <v>31</v>
      </c>
      <c r="C32">
        <f t="shared" si="0"/>
        <v>27.28</v>
      </c>
      <c r="D32">
        <f t="shared" si="1"/>
        <v>27</v>
      </c>
    </row>
    <row r="33" spans="2:4" ht="13.5">
      <c r="B33">
        <v>32</v>
      </c>
      <c r="C33">
        <f t="shared" si="0"/>
        <v>28.16</v>
      </c>
      <c r="D33">
        <f t="shared" si="1"/>
        <v>28</v>
      </c>
    </row>
    <row r="34" spans="2:4" ht="13.5">
      <c r="B34">
        <v>33</v>
      </c>
      <c r="C34">
        <f t="shared" si="0"/>
        <v>29.040000000000003</v>
      </c>
      <c r="D34">
        <f t="shared" si="1"/>
        <v>29</v>
      </c>
    </row>
    <row r="35" spans="2:4" ht="13.5">
      <c r="B35">
        <v>34</v>
      </c>
      <c r="C35">
        <f t="shared" si="0"/>
        <v>29.92</v>
      </c>
      <c r="D35">
        <f t="shared" si="1"/>
        <v>29</v>
      </c>
    </row>
    <row r="36" spans="2:4" ht="13.5">
      <c r="B36">
        <v>35</v>
      </c>
      <c r="C36">
        <f t="shared" si="0"/>
        <v>30.799999999999997</v>
      </c>
      <c r="D36">
        <f t="shared" si="1"/>
        <v>30</v>
      </c>
    </row>
    <row r="37" spans="2:4" ht="13.5">
      <c r="B37">
        <v>36</v>
      </c>
      <c r="C37">
        <f t="shared" si="0"/>
        <v>31.68</v>
      </c>
      <c r="D37">
        <f t="shared" si="1"/>
        <v>31</v>
      </c>
    </row>
    <row r="38" spans="2:4" ht="13.5">
      <c r="B38">
        <v>37</v>
      </c>
      <c r="C38">
        <f t="shared" si="0"/>
        <v>32.56</v>
      </c>
      <c r="D38">
        <f t="shared" si="1"/>
        <v>32</v>
      </c>
    </row>
    <row r="39" spans="2:4" ht="13.5">
      <c r="B39">
        <v>38</v>
      </c>
      <c r="C39">
        <f t="shared" si="0"/>
        <v>33.44</v>
      </c>
      <c r="D39">
        <f t="shared" si="1"/>
        <v>33</v>
      </c>
    </row>
    <row r="40" spans="2:4" ht="13.5">
      <c r="B40">
        <v>39</v>
      </c>
      <c r="C40">
        <f t="shared" si="0"/>
        <v>34.32</v>
      </c>
      <c r="D40">
        <f t="shared" si="1"/>
        <v>34</v>
      </c>
    </row>
    <row r="41" spans="2:4" ht="13.5">
      <c r="B41">
        <v>40</v>
      </c>
      <c r="C41">
        <f t="shared" si="0"/>
        <v>35.2</v>
      </c>
      <c r="D41">
        <f t="shared" si="1"/>
        <v>35</v>
      </c>
    </row>
    <row r="42" spans="2:4" ht="13.5">
      <c r="B42">
        <v>41</v>
      </c>
      <c r="C42">
        <f t="shared" si="0"/>
        <v>36.08</v>
      </c>
      <c r="D42">
        <f t="shared" si="1"/>
        <v>36</v>
      </c>
    </row>
    <row r="43" spans="2:4" ht="13.5">
      <c r="B43">
        <v>42</v>
      </c>
      <c r="C43">
        <f t="shared" si="0"/>
        <v>36.96</v>
      </c>
      <c r="D43">
        <f t="shared" si="1"/>
        <v>36</v>
      </c>
    </row>
    <row r="44" spans="2:4" ht="13.5">
      <c r="B44">
        <v>43</v>
      </c>
      <c r="C44">
        <f t="shared" si="0"/>
        <v>37.839999999999996</v>
      </c>
      <c r="D44">
        <f t="shared" si="1"/>
        <v>37</v>
      </c>
    </row>
    <row r="45" spans="2:4" ht="13.5">
      <c r="B45">
        <v>44</v>
      </c>
      <c r="C45">
        <f t="shared" si="0"/>
        <v>38.72</v>
      </c>
      <c r="D45">
        <f t="shared" si="1"/>
        <v>38</v>
      </c>
    </row>
    <row r="46" spans="2:4" ht="13.5">
      <c r="B46">
        <v>45</v>
      </c>
      <c r="C46">
        <f t="shared" si="0"/>
        <v>39.6</v>
      </c>
      <c r="D46">
        <f t="shared" si="1"/>
        <v>39</v>
      </c>
    </row>
    <row r="47" spans="2:4" ht="13.5">
      <c r="B47">
        <v>46</v>
      </c>
      <c r="C47">
        <f t="shared" si="0"/>
        <v>40.480000000000004</v>
      </c>
      <c r="D47">
        <f t="shared" si="1"/>
        <v>40</v>
      </c>
    </row>
    <row r="48" spans="2:4" ht="13.5">
      <c r="B48">
        <v>47</v>
      </c>
      <c r="C48">
        <f t="shared" si="0"/>
        <v>41.36</v>
      </c>
      <c r="D48">
        <f t="shared" si="1"/>
        <v>41</v>
      </c>
    </row>
    <row r="49" spans="2:4" ht="13.5">
      <c r="B49">
        <v>48</v>
      </c>
      <c r="C49">
        <f t="shared" si="0"/>
        <v>42.239999999999995</v>
      </c>
      <c r="D49">
        <f t="shared" si="1"/>
        <v>42</v>
      </c>
    </row>
    <row r="50" spans="2:4" ht="13.5">
      <c r="B50">
        <v>49</v>
      </c>
      <c r="C50">
        <f t="shared" si="0"/>
        <v>43.12</v>
      </c>
      <c r="D50">
        <f t="shared" si="1"/>
        <v>43</v>
      </c>
    </row>
    <row r="51" spans="2:4" ht="13.5">
      <c r="B51">
        <v>50</v>
      </c>
      <c r="C51">
        <f t="shared" si="0"/>
        <v>44</v>
      </c>
      <c r="D51">
        <f t="shared" si="1"/>
        <v>44</v>
      </c>
    </row>
    <row r="52" spans="2:4" ht="13.5">
      <c r="B52">
        <v>51</v>
      </c>
      <c r="C52">
        <f t="shared" si="0"/>
        <v>44.88</v>
      </c>
      <c r="D52">
        <f t="shared" si="1"/>
        <v>44</v>
      </c>
    </row>
    <row r="53" spans="2:4" ht="13.5">
      <c r="B53">
        <v>52</v>
      </c>
      <c r="C53">
        <f t="shared" si="0"/>
        <v>45.760000000000005</v>
      </c>
      <c r="D53">
        <f t="shared" si="1"/>
        <v>45</v>
      </c>
    </row>
    <row r="54" spans="2:4" ht="13.5">
      <c r="B54">
        <v>53</v>
      </c>
      <c r="C54">
        <f t="shared" si="0"/>
        <v>46.64</v>
      </c>
      <c r="D54">
        <f t="shared" si="1"/>
        <v>46</v>
      </c>
    </row>
    <row r="55" spans="2:4" ht="13.5">
      <c r="B55">
        <v>54</v>
      </c>
      <c r="C55">
        <f t="shared" si="0"/>
        <v>47.52</v>
      </c>
      <c r="D55">
        <f t="shared" si="1"/>
        <v>47</v>
      </c>
    </row>
    <row r="56" spans="2:4" ht="13.5">
      <c r="B56">
        <v>55</v>
      </c>
      <c r="C56">
        <f t="shared" si="0"/>
        <v>48.400000000000006</v>
      </c>
      <c r="D56">
        <f t="shared" si="1"/>
        <v>48</v>
      </c>
    </row>
    <row r="57" spans="2:4" ht="13.5">
      <c r="B57">
        <v>56</v>
      </c>
      <c r="C57">
        <f t="shared" si="0"/>
        <v>49.28</v>
      </c>
      <c r="D57">
        <f t="shared" si="1"/>
        <v>49</v>
      </c>
    </row>
    <row r="58" spans="2:4" ht="13.5">
      <c r="B58">
        <v>57</v>
      </c>
      <c r="C58">
        <f t="shared" si="0"/>
        <v>50.16</v>
      </c>
      <c r="D58">
        <f t="shared" si="1"/>
        <v>50</v>
      </c>
    </row>
    <row r="59" spans="2:4" ht="13.5">
      <c r="B59">
        <v>58</v>
      </c>
      <c r="C59">
        <f t="shared" si="0"/>
        <v>51.04</v>
      </c>
      <c r="D59">
        <f t="shared" si="1"/>
        <v>51</v>
      </c>
    </row>
    <row r="60" spans="2:4" ht="13.5">
      <c r="B60">
        <v>59</v>
      </c>
      <c r="C60">
        <f t="shared" si="0"/>
        <v>51.919999999999995</v>
      </c>
      <c r="D60">
        <f t="shared" si="1"/>
        <v>51</v>
      </c>
    </row>
    <row r="61" spans="2:4" ht="13.5">
      <c r="B61">
        <v>60</v>
      </c>
      <c r="C61">
        <f t="shared" si="0"/>
        <v>52.8</v>
      </c>
      <c r="D61">
        <f t="shared" si="1"/>
        <v>52</v>
      </c>
    </row>
    <row r="62" spans="2:4" ht="13.5">
      <c r="B62">
        <v>61</v>
      </c>
      <c r="C62">
        <f t="shared" si="0"/>
        <v>53.68</v>
      </c>
      <c r="D62">
        <f t="shared" si="1"/>
        <v>53</v>
      </c>
    </row>
    <row r="63" spans="2:4" ht="13.5">
      <c r="B63">
        <v>62</v>
      </c>
      <c r="C63">
        <f t="shared" si="0"/>
        <v>54.56</v>
      </c>
      <c r="D63">
        <f t="shared" si="1"/>
        <v>54</v>
      </c>
    </row>
    <row r="64" spans="2:4" ht="13.5">
      <c r="B64">
        <v>63</v>
      </c>
      <c r="C64">
        <f t="shared" si="0"/>
        <v>55.44</v>
      </c>
      <c r="D64">
        <f t="shared" si="1"/>
        <v>55</v>
      </c>
    </row>
    <row r="65" spans="2:4" ht="13.5">
      <c r="B65">
        <v>64</v>
      </c>
      <c r="C65">
        <f t="shared" si="0"/>
        <v>56.32</v>
      </c>
      <c r="D65">
        <f t="shared" si="1"/>
        <v>56</v>
      </c>
    </row>
    <row r="66" spans="2:4" ht="13.5">
      <c r="B66">
        <v>65</v>
      </c>
      <c r="C66">
        <f aca="true" t="shared" si="2" ref="C66:C101">+B66/100*88</f>
        <v>57.2</v>
      </c>
      <c r="D66">
        <f aca="true" t="shared" si="3" ref="D66:D101">ROUNDDOWN(C66,0)</f>
        <v>57</v>
      </c>
    </row>
    <row r="67" spans="2:4" ht="13.5">
      <c r="B67">
        <v>66</v>
      </c>
      <c r="C67">
        <f t="shared" si="2"/>
        <v>58.080000000000005</v>
      </c>
      <c r="D67">
        <f t="shared" si="3"/>
        <v>58</v>
      </c>
    </row>
    <row r="68" spans="2:4" ht="13.5">
      <c r="B68">
        <v>67</v>
      </c>
      <c r="C68">
        <f t="shared" si="2"/>
        <v>58.96</v>
      </c>
      <c r="D68">
        <f t="shared" si="3"/>
        <v>58</v>
      </c>
    </row>
    <row r="69" spans="2:4" ht="13.5">
      <c r="B69">
        <v>68</v>
      </c>
      <c r="C69">
        <f t="shared" si="2"/>
        <v>59.84</v>
      </c>
      <c r="D69">
        <f t="shared" si="3"/>
        <v>59</v>
      </c>
    </row>
    <row r="70" spans="2:4" ht="13.5">
      <c r="B70">
        <v>69</v>
      </c>
      <c r="C70">
        <f t="shared" si="2"/>
        <v>60.72</v>
      </c>
      <c r="D70">
        <f t="shared" si="3"/>
        <v>60</v>
      </c>
    </row>
    <row r="71" spans="2:4" ht="13.5">
      <c r="B71">
        <v>70</v>
      </c>
      <c r="C71">
        <f t="shared" si="2"/>
        <v>61.599999999999994</v>
      </c>
      <c r="D71">
        <f t="shared" si="3"/>
        <v>61</v>
      </c>
    </row>
    <row r="72" spans="2:4" ht="13.5">
      <c r="B72">
        <v>71</v>
      </c>
      <c r="C72">
        <f t="shared" si="2"/>
        <v>62.48</v>
      </c>
      <c r="D72">
        <f t="shared" si="3"/>
        <v>62</v>
      </c>
    </row>
    <row r="73" spans="2:4" ht="13.5">
      <c r="B73">
        <v>72</v>
      </c>
      <c r="C73">
        <f t="shared" si="2"/>
        <v>63.36</v>
      </c>
      <c r="D73">
        <f t="shared" si="3"/>
        <v>63</v>
      </c>
    </row>
    <row r="74" spans="2:4" ht="13.5">
      <c r="B74">
        <v>73</v>
      </c>
      <c r="C74">
        <f t="shared" si="2"/>
        <v>64.24</v>
      </c>
      <c r="D74">
        <f t="shared" si="3"/>
        <v>64</v>
      </c>
    </row>
    <row r="75" spans="2:4" ht="13.5">
      <c r="B75">
        <v>74</v>
      </c>
      <c r="C75">
        <f t="shared" si="2"/>
        <v>65.12</v>
      </c>
      <c r="D75">
        <f t="shared" si="3"/>
        <v>65</v>
      </c>
    </row>
    <row r="76" spans="2:4" ht="13.5">
      <c r="B76">
        <v>75</v>
      </c>
      <c r="C76">
        <f t="shared" si="2"/>
        <v>66</v>
      </c>
      <c r="D76">
        <f t="shared" si="3"/>
        <v>66</v>
      </c>
    </row>
    <row r="77" spans="2:4" ht="13.5">
      <c r="B77">
        <v>76</v>
      </c>
      <c r="C77">
        <f t="shared" si="2"/>
        <v>66.88</v>
      </c>
      <c r="D77">
        <f t="shared" si="3"/>
        <v>66</v>
      </c>
    </row>
    <row r="78" spans="2:4" ht="13.5">
      <c r="B78">
        <v>77</v>
      </c>
      <c r="C78">
        <f t="shared" si="2"/>
        <v>67.76</v>
      </c>
      <c r="D78">
        <f t="shared" si="3"/>
        <v>67</v>
      </c>
    </row>
    <row r="79" spans="2:4" ht="13.5">
      <c r="B79">
        <v>78</v>
      </c>
      <c r="C79">
        <f t="shared" si="2"/>
        <v>68.64</v>
      </c>
      <c r="D79">
        <f t="shared" si="3"/>
        <v>68</v>
      </c>
    </row>
    <row r="80" spans="2:4" ht="13.5">
      <c r="B80">
        <v>79</v>
      </c>
      <c r="C80">
        <f t="shared" si="2"/>
        <v>69.52000000000001</v>
      </c>
      <c r="D80">
        <f t="shared" si="3"/>
        <v>69</v>
      </c>
    </row>
    <row r="81" spans="2:4" ht="13.5">
      <c r="B81">
        <v>80</v>
      </c>
      <c r="C81">
        <f t="shared" si="2"/>
        <v>70.4</v>
      </c>
      <c r="D81">
        <f t="shared" si="3"/>
        <v>70</v>
      </c>
    </row>
    <row r="82" spans="2:4" ht="13.5">
      <c r="B82">
        <v>81</v>
      </c>
      <c r="C82">
        <f t="shared" si="2"/>
        <v>71.28</v>
      </c>
      <c r="D82">
        <f t="shared" si="3"/>
        <v>71</v>
      </c>
    </row>
    <row r="83" spans="2:4" ht="13.5">
      <c r="B83">
        <v>82</v>
      </c>
      <c r="C83">
        <f t="shared" si="2"/>
        <v>72.16</v>
      </c>
      <c r="D83">
        <f t="shared" si="3"/>
        <v>72</v>
      </c>
    </row>
    <row r="84" spans="2:4" ht="13.5">
      <c r="B84">
        <v>83</v>
      </c>
      <c r="C84">
        <f t="shared" si="2"/>
        <v>73.03999999999999</v>
      </c>
      <c r="D84">
        <f t="shared" si="3"/>
        <v>73</v>
      </c>
    </row>
    <row r="85" spans="2:4" ht="13.5">
      <c r="B85">
        <v>84</v>
      </c>
      <c r="C85">
        <f t="shared" si="2"/>
        <v>73.92</v>
      </c>
      <c r="D85">
        <f t="shared" si="3"/>
        <v>73</v>
      </c>
    </row>
    <row r="86" spans="2:4" ht="13.5">
      <c r="B86">
        <v>85</v>
      </c>
      <c r="C86">
        <f t="shared" si="2"/>
        <v>74.8</v>
      </c>
      <c r="D86">
        <f t="shared" si="3"/>
        <v>74</v>
      </c>
    </row>
    <row r="87" spans="2:4" ht="13.5">
      <c r="B87">
        <v>86</v>
      </c>
      <c r="C87">
        <f t="shared" si="2"/>
        <v>75.67999999999999</v>
      </c>
      <c r="D87">
        <f t="shared" si="3"/>
        <v>75</v>
      </c>
    </row>
    <row r="88" spans="2:4" ht="13.5">
      <c r="B88">
        <v>87</v>
      </c>
      <c r="C88">
        <f t="shared" si="2"/>
        <v>76.56</v>
      </c>
      <c r="D88">
        <f t="shared" si="3"/>
        <v>76</v>
      </c>
    </row>
    <row r="89" spans="2:4" ht="13.5">
      <c r="B89">
        <v>88</v>
      </c>
      <c r="C89">
        <f t="shared" si="2"/>
        <v>77.44</v>
      </c>
      <c r="D89">
        <f t="shared" si="3"/>
        <v>77</v>
      </c>
    </row>
    <row r="90" spans="2:4" ht="13.5">
      <c r="B90">
        <v>89</v>
      </c>
      <c r="C90">
        <f t="shared" si="2"/>
        <v>78.32000000000001</v>
      </c>
      <c r="D90">
        <f t="shared" si="3"/>
        <v>78</v>
      </c>
    </row>
    <row r="91" spans="2:4" ht="13.5">
      <c r="B91">
        <v>90</v>
      </c>
      <c r="C91">
        <f t="shared" si="2"/>
        <v>79.2</v>
      </c>
      <c r="D91">
        <f t="shared" si="3"/>
        <v>79</v>
      </c>
    </row>
    <row r="92" spans="2:4" ht="13.5">
      <c r="B92">
        <v>91</v>
      </c>
      <c r="C92">
        <f t="shared" si="2"/>
        <v>80.08</v>
      </c>
      <c r="D92">
        <f t="shared" si="3"/>
        <v>80</v>
      </c>
    </row>
    <row r="93" spans="2:4" ht="13.5">
      <c r="B93">
        <v>92</v>
      </c>
      <c r="C93">
        <f t="shared" si="2"/>
        <v>80.96000000000001</v>
      </c>
      <c r="D93">
        <f t="shared" si="3"/>
        <v>80</v>
      </c>
    </row>
    <row r="94" spans="2:4" ht="13.5">
      <c r="B94">
        <v>93</v>
      </c>
      <c r="C94">
        <f t="shared" si="2"/>
        <v>81.84</v>
      </c>
      <c r="D94">
        <f t="shared" si="3"/>
        <v>81</v>
      </c>
    </row>
    <row r="95" spans="2:4" ht="13.5">
      <c r="B95">
        <v>94</v>
      </c>
      <c r="C95">
        <f t="shared" si="2"/>
        <v>82.72</v>
      </c>
      <c r="D95">
        <f t="shared" si="3"/>
        <v>82</v>
      </c>
    </row>
    <row r="96" spans="2:4" ht="13.5">
      <c r="B96">
        <v>95</v>
      </c>
      <c r="C96">
        <f t="shared" si="2"/>
        <v>83.6</v>
      </c>
      <c r="D96">
        <f t="shared" si="3"/>
        <v>83</v>
      </c>
    </row>
    <row r="97" spans="2:4" ht="13.5">
      <c r="B97">
        <v>96</v>
      </c>
      <c r="C97">
        <f t="shared" si="2"/>
        <v>84.47999999999999</v>
      </c>
      <c r="D97">
        <f t="shared" si="3"/>
        <v>84</v>
      </c>
    </row>
    <row r="98" spans="2:4" ht="13.5">
      <c r="B98">
        <v>97</v>
      </c>
      <c r="C98">
        <f t="shared" si="2"/>
        <v>85.36</v>
      </c>
      <c r="D98">
        <f t="shared" si="3"/>
        <v>85</v>
      </c>
    </row>
    <row r="99" spans="2:4" ht="13.5">
      <c r="B99">
        <v>98</v>
      </c>
      <c r="C99">
        <f t="shared" si="2"/>
        <v>86.24</v>
      </c>
      <c r="D99">
        <f t="shared" si="3"/>
        <v>86</v>
      </c>
    </row>
    <row r="100" spans="2:4" ht="13.5">
      <c r="B100">
        <v>99</v>
      </c>
      <c r="C100">
        <f t="shared" si="2"/>
        <v>87.12</v>
      </c>
      <c r="D100">
        <f t="shared" si="3"/>
        <v>87</v>
      </c>
    </row>
    <row r="101" spans="2:4" ht="13.5">
      <c r="B101">
        <v>100</v>
      </c>
      <c r="C101">
        <f t="shared" si="2"/>
        <v>88</v>
      </c>
      <c r="D101">
        <f t="shared" si="3"/>
        <v>88</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Q32"/>
  <sheetViews>
    <sheetView workbookViewId="0" topLeftCell="A1">
      <selection activeCell="F6" sqref="F6"/>
    </sheetView>
  </sheetViews>
  <sheetFormatPr defaultColWidth="9.00390625" defaultRowHeight="13.5"/>
  <cols>
    <col min="1" max="1" width="9.00390625" style="1" customWidth="1"/>
    <col min="14" max="15" width="10.50390625" style="0" customWidth="1"/>
  </cols>
  <sheetData>
    <row r="1" spans="1:13" ht="13.5">
      <c r="A1" s="1" t="s">
        <v>175</v>
      </c>
      <c r="B1" t="s">
        <v>174</v>
      </c>
      <c r="D1" t="s">
        <v>175</v>
      </c>
      <c r="M1">
        <f>88/50</f>
        <v>1.76</v>
      </c>
    </row>
    <row r="2" ht="13.5">
      <c r="M2">
        <f>50/88</f>
        <v>0.5681818181818182</v>
      </c>
    </row>
    <row r="4" spans="1:15" ht="13.5">
      <c r="A4" s="1" t="s">
        <v>401</v>
      </c>
      <c r="B4">
        <v>99</v>
      </c>
      <c r="D4">
        <f>HEX2DEC(A4)</f>
        <v>170</v>
      </c>
      <c r="N4" s="360">
        <f>50+(255-D4)*$M$2</f>
        <v>98.29545454545455</v>
      </c>
      <c r="O4" s="360">
        <f>+(B4-50)/$M$2-255</f>
        <v>-168.76</v>
      </c>
    </row>
    <row r="5" spans="1:15" ht="13.5">
      <c r="A5" s="1" t="s">
        <v>171</v>
      </c>
      <c r="B5">
        <v>74</v>
      </c>
      <c r="D5">
        <f>HEX2DEC(A5)</f>
        <v>213</v>
      </c>
      <c r="N5" s="360">
        <f>50+(255-D5)*$M$2</f>
        <v>73.86363636363637</v>
      </c>
      <c r="O5" s="360">
        <f>+(B5-50)/$M$2-255</f>
        <v>-212.76</v>
      </c>
    </row>
    <row r="6" spans="1:15" ht="13.5">
      <c r="A6" s="1" t="s">
        <v>402</v>
      </c>
      <c r="B6">
        <v>52</v>
      </c>
      <c r="D6">
        <f>HEX2DEC(A6)</f>
        <v>252</v>
      </c>
      <c r="N6" s="360">
        <f>50+(255-D6)*$M$2</f>
        <v>51.70454545454545</v>
      </c>
      <c r="O6" s="360">
        <f>+(B6-50)/$M$2-255</f>
        <v>-251.48</v>
      </c>
    </row>
    <row r="7" spans="1:17" ht="13.5">
      <c r="A7" s="1" t="s">
        <v>403</v>
      </c>
      <c r="B7">
        <v>51</v>
      </c>
      <c r="D7">
        <f>HEX2DEC(A7)</f>
        <v>254</v>
      </c>
      <c r="N7" s="360">
        <f>50+(255-D7)*$M$2</f>
        <v>50.56818181818182</v>
      </c>
      <c r="O7" s="360">
        <f>+(B7-50)/$M$2-255</f>
        <v>-253.24</v>
      </c>
      <c r="P7">
        <f>+D7-D4</f>
        <v>84</v>
      </c>
      <c r="Q7">
        <f>50/88</f>
        <v>0.5681818181818182</v>
      </c>
    </row>
    <row r="8" spans="1:15" ht="13.5">
      <c r="A8" s="1">
        <v>0</v>
      </c>
      <c r="B8">
        <v>50</v>
      </c>
      <c r="D8">
        <f>HEX2DEC(A8)</f>
        <v>0</v>
      </c>
      <c r="F8">
        <v>4400</v>
      </c>
      <c r="G8">
        <f aca="true" t="shared" si="0" ref="G8:G17">+F8-B8*88</f>
        <v>0</v>
      </c>
      <c r="H8">
        <f aca="true" t="shared" si="1" ref="H8:H17">+G8/50</f>
        <v>0</v>
      </c>
      <c r="I8">
        <f aca="true" t="shared" si="2" ref="I8:I17">ROUNDDOWN(H8,0)</f>
        <v>0</v>
      </c>
      <c r="J8">
        <f>88-I8</f>
        <v>88</v>
      </c>
      <c r="K8">
        <f aca="true" t="shared" si="3" ref="K8:K17">50-INT(D8*$M$1)</f>
        <v>50</v>
      </c>
      <c r="M8">
        <f>88-B8*$M$1</f>
        <v>0</v>
      </c>
      <c r="N8" s="360">
        <f>50-D8*$M$2</f>
        <v>50</v>
      </c>
      <c r="O8" s="360">
        <f>+(B8-50)/$M$2-255</f>
        <v>-255</v>
      </c>
    </row>
    <row r="9" spans="1:15" ht="13.5">
      <c r="A9" s="1">
        <v>1</v>
      </c>
      <c r="B9">
        <v>49</v>
      </c>
      <c r="D9">
        <f>HEX2DEC(A9)</f>
        <v>1</v>
      </c>
      <c r="F9">
        <v>4400</v>
      </c>
      <c r="G9">
        <f t="shared" si="0"/>
        <v>88</v>
      </c>
      <c r="H9">
        <f t="shared" si="1"/>
        <v>1.76</v>
      </c>
      <c r="I9">
        <f t="shared" si="2"/>
        <v>1</v>
      </c>
      <c r="J9">
        <f aca="true" t="shared" si="4" ref="J9:J17">+B9-I9</f>
        <v>48</v>
      </c>
      <c r="K9">
        <f t="shared" si="3"/>
        <v>49</v>
      </c>
      <c r="M9">
        <f aca="true" t="shared" si="5" ref="M9:M16">88-B9*$M$1</f>
        <v>1.7600000000000051</v>
      </c>
      <c r="N9" s="360">
        <f aca="true" t="shared" si="6" ref="N9:N17">50-D9*$M$2</f>
        <v>49.43181818181818</v>
      </c>
      <c r="O9" s="360"/>
    </row>
    <row r="10" spans="1:15" ht="13.5">
      <c r="A10" s="1">
        <v>3</v>
      </c>
      <c r="B10">
        <v>48</v>
      </c>
      <c r="D10">
        <f>HEX2DEC(A10)</f>
        <v>3</v>
      </c>
      <c r="F10">
        <v>4400</v>
      </c>
      <c r="G10">
        <f t="shared" si="0"/>
        <v>176</v>
      </c>
      <c r="H10">
        <f t="shared" si="1"/>
        <v>3.52</v>
      </c>
      <c r="I10">
        <f t="shared" si="2"/>
        <v>3</v>
      </c>
      <c r="J10">
        <f t="shared" si="4"/>
        <v>45</v>
      </c>
      <c r="K10">
        <f t="shared" si="3"/>
        <v>45</v>
      </c>
      <c r="M10">
        <f t="shared" si="5"/>
        <v>3.519999999999996</v>
      </c>
      <c r="N10" s="360">
        <f t="shared" si="6"/>
        <v>48.29545454545455</v>
      </c>
      <c r="O10" s="360"/>
    </row>
    <row r="11" spans="1:15" ht="13.5">
      <c r="A11" s="1">
        <v>9</v>
      </c>
      <c r="B11">
        <v>45</v>
      </c>
      <c r="D11">
        <f>HEX2DEC(A11)</f>
        <v>9</v>
      </c>
      <c r="F11">
        <v>4400</v>
      </c>
      <c r="G11">
        <f t="shared" si="0"/>
        <v>440</v>
      </c>
      <c r="H11">
        <f t="shared" si="1"/>
        <v>8.8</v>
      </c>
      <c r="I11">
        <f t="shared" si="2"/>
        <v>8</v>
      </c>
      <c r="J11">
        <f t="shared" si="4"/>
        <v>37</v>
      </c>
      <c r="K11">
        <f t="shared" si="3"/>
        <v>35</v>
      </c>
      <c r="M11">
        <f t="shared" si="5"/>
        <v>8.799999999999997</v>
      </c>
      <c r="N11" s="360">
        <f t="shared" si="6"/>
        <v>44.88636363636363</v>
      </c>
      <c r="O11" s="360"/>
    </row>
    <row r="12" spans="1:15" ht="13.5">
      <c r="A12" s="1" t="s">
        <v>176</v>
      </c>
      <c r="B12">
        <v>41</v>
      </c>
      <c r="D12">
        <f>HEX2DEC(A12)</f>
        <v>15</v>
      </c>
      <c r="F12">
        <v>4400</v>
      </c>
      <c r="G12">
        <f t="shared" si="0"/>
        <v>792</v>
      </c>
      <c r="H12">
        <f t="shared" si="1"/>
        <v>15.84</v>
      </c>
      <c r="I12">
        <f t="shared" si="2"/>
        <v>15</v>
      </c>
      <c r="J12">
        <f t="shared" si="4"/>
        <v>26</v>
      </c>
      <c r="K12">
        <f t="shared" si="3"/>
        <v>24</v>
      </c>
      <c r="M12">
        <f t="shared" si="5"/>
        <v>15.840000000000003</v>
      </c>
      <c r="N12" s="360">
        <f t="shared" si="6"/>
        <v>41.47727272727273</v>
      </c>
      <c r="O12" s="360"/>
    </row>
    <row r="13" spans="1:15" ht="13.5">
      <c r="A13" s="1">
        <v>25</v>
      </c>
      <c r="B13">
        <v>29</v>
      </c>
      <c r="D13">
        <f>HEX2DEC(A13)</f>
        <v>37</v>
      </c>
      <c r="F13">
        <v>4400</v>
      </c>
      <c r="G13">
        <f t="shared" si="0"/>
        <v>1848</v>
      </c>
      <c r="H13">
        <f t="shared" si="1"/>
        <v>36.96</v>
      </c>
      <c r="I13">
        <f t="shared" si="2"/>
        <v>36</v>
      </c>
      <c r="J13">
        <f t="shared" si="4"/>
        <v>-7</v>
      </c>
      <c r="K13">
        <f t="shared" si="3"/>
        <v>-15</v>
      </c>
      <c r="M13">
        <f t="shared" si="5"/>
        <v>36.96</v>
      </c>
      <c r="N13" s="360">
        <f t="shared" si="6"/>
        <v>28.977272727272727</v>
      </c>
      <c r="O13" s="360"/>
    </row>
    <row r="14" spans="1:15" ht="13.5">
      <c r="A14" s="1" t="s">
        <v>172</v>
      </c>
      <c r="B14">
        <v>14</v>
      </c>
      <c r="D14">
        <f>HEX2DEC(A14)</f>
        <v>63</v>
      </c>
      <c r="F14">
        <v>4400</v>
      </c>
      <c r="G14">
        <f t="shared" si="0"/>
        <v>3168</v>
      </c>
      <c r="H14">
        <f t="shared" si="1"/>
        <v>63.36</v>
      </c>
      <c r="I14">
        <f t="shared" si="2"/>
        <v>63</v>
      </c>
      <c r="J14">
        <f t="shared" si="4"/>
        <v>-49</v>
      </c>
      <c r="K14">
        <f t="shared" si="3"/>
        <v>-60</v>
      </c>
      <c r="M14">
        <f t="shared" si="5"/>
        <v>63.36</v>
      </c>
      <c r="N14" s="360">
        <f t="shared" si="6"/>
        <v>14.204545454545453</v>
      </c>
      <c r="O14" s="360"/>
    </row>
    <row r="15" spans="1:15" ht="13.5">
      <c r="A15" s="1" t="s">
        <v>173</v>
      </c>
      <c r="B15">
        <v>6</v>
      </c>
      <c r="D15">
        <f>HEX2DEC(A15)</f>
        <v>76</v>
      </c>
      <c r="F15">
        <v>4400</v>
      </c>
      <c r="G15">
        <f t="shared" si="0"/>
        <v>3872</v>
      </c>
      <c r="H15">
        <f t="shared" si="1"/>
        <v>77.44</v>
      </c>
      <c r="I15">
        <f t="shared" si="2"/>
        <v>77</v>
      </c>
      <c r="J15">
        <f t="shared" si="4"/>
        <v>-71</v>
      </c>
      <c r="K15">
        <f t="shared" si="3"/>
        <v>-83</v>
      </c>
      <c r="M15">
        <f t="shared" si="5"/>
        <v>77.44</v>
      </c>
      <c r="N15" s="360">
        <f t="shared" si="6"/>
        <v>6.818181818181813</v>
      </c>
      <c r="O15" s="360"/>
    </row>
    <row r="16" spans="1:15" ht="13.5">
      <c r="A16" s="1">
        <v>52</v>
      </c>
      <c r="B16">
        <v>3</v>
      </c>
      <c r="D16">
        <f>HEX2DEC(A16)</f>
        <v>82</v>
      </c>
      <c r="F16">
        <v>4400</v>
      </c>
      <c r="G16">
        <f t="shared" si="0"/>
        <v>4136</v>
      </c>
      <c r="H16">
        <f t="shared" si="1"/>
        <v>82.72</v>
      </c>
      <c r="I16">
        <f t="shared" si="2"/>
        <v>82</v>
      </c>
      <c r="J16">
        <f t="shared" si="4"/>
        <v>-79</v>
      </c>
      <c r="K16">
        <f t="shared" si="3"/>
        <v>-94</v>
      </c>
      <c r="M16">
        <f t="shared" si="5"/>
        <v>82.72</v>
      </c>
      <c r="N16" s="360">
        <f t="shared" si="6"/>
        <v>3.4090909090909065</v>
      </c>
      <c r="O16" s="360"/>
    </row>
    <row r="17" spans="1:15" ht="13.5">
      <c r="A17" s="1">
        <v>58</v>
      </c>
      <c r="B17">
        <v>0</v>
      </c>
      <c r="D17">
        <f>HEX2DEC(A17)</f>
        <v>88</v>
      </c>
      <c r="F17">
        <v>4400</v>
      </c>
      <c r="G17">
        <f t="shared" si="0"/>
        <v>4400</v>
      </c>
      <c r="H17">
        <f t="shared" si="1"/>
        <v>88</v>
      </c>
      <c r="I17">
        <f t="shared" si="2"/>
        <v>88</v>
      </c>
      <c r="J17">
        <f t="shared" si="4"/>
        <v>-88</v>
      </c>
      <c r="K17">
        <f t="shared" si="3"/>
        <v>-104</v>
      </c>
      <c r="M17">
        <f>88-B17*$M$1</f>
        <v>88</v>
      </c>
      <c r="N17" s="360">
        <f t="shared" si="6"/>
        <v>0</v>
      </c>
      <c r="O17" s="360"/>
    </row>
    <row r="20" ht="13.5">
      <c r="D20">
        <f>88/100</f>
        <v>0.88</v>
      </c>
    </row>
    <row r="22" spans="3:5" ht="13.5">
      <c r="C22">
        <v>30</v>
      </c>
      <c r="D22" s="2">
        <f>+C22*$D$20</f>
        <v>26.4</v>
      </c>
      <c r="E22" s="2"/>
    </row>
    <row r="23" spans="3:5" ht="13.5">
      <c r="C23">
        <v>73</v>
      </c>
      <c r="D23" s="2">
        <f>+C23*$D$20</f>
        <v>64.24</v>
      </c>
      <c r="E23" s="2"/>
    </row>
    <row r="24" spans="3:5" ht="13.5">
      <c r="C24">
        <v>80</v>
      </c>
      <c r="D24" s="2">
        <f>+C24*$D$20</f>
        <v>70.4</v>
      </c>
      <c r="E24" s="2"/>
    </row>
    <row r="25" spans="3:5" ht="13.5">
      <c r="C25">
        <v>71</v>
      </c>
      <c r="D25" s="2">
        <f>+C25*$D$20</f>
        <v>62.48</v>
      </c>
      <c r="E25" s="2"/>
    </row>
    <row r="26" spans="3:5" ht="13.5">
      <c r="C26">
        <v>92</v>
      </c>
      <c r="D26" s="2">
        <f>+C26*$D$20</f>
        <v>80.96</v>
      </c>
      <c r="E26" s="2"/>
    </row>
    <row r="29" ht="13.5">
      <c r="D29">
        <f>118/100</f>
        <v>1.18</v>
      </c>
    </row>
    <row r="30" spans="3:4" ht="13.5">
      <c r="C30">
        <v>100</v>
      </c>
      <c r="D30">
        <f>+C30*$D$29</f>
        <v>118</v>
      </c>
    </row>
    <row r="31" spans="3:4" ht="13.5">
      <c r="C31">
        <v>53</v>
      </c>
      <c r="D31">
        <f>+C31*$D$29</f>
        <v>62.54</v>
      </c>
    </row>
    <row r="32" spans="3:4" ht="13.5">
      <c r="C32">
        <v>71</v>
      </c>
      <c r="D32">
        <f>+C32*$D$29</f>
        <v>83.78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iizuka</cp:lastModifiedBy>
  <dcterms:modified xsi:type="dcterms:W3CDTF">2007-01-08T08:07:32Z</dcterms:modified>
  <cp:category/>
  <cp:version/>
  <cp:contentType/>
  <cp:contentStatus/>
</cp:coreProperties>
</file>